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790"/>
  </bookViews>
  <sheets>
    <sheet name="3个月企业经营分析小报告" sheetId="15" r:id="rId1"/>
    <sheet name="1-3月操作日程表(第1次记录)" sheetId="3" r:id="rId2"/>
    <sheet name="1-3月操作日程表(第2次记录) " sheetId="12" r:id="rId3"/>
    <sheet name="季度利润表" sheetId="14" r:id="rId4"/>
    <sheet name="财务决策科目明细设置" sheetId="11" r:id="rId5"/>
  </sheets>
  <definedNames>
    <definedName name="_xlnm._FilterDatabase" localSheetId="1" hidden="1">'1-3月操作日程表(第1次记录)'!$A$1:$D$409</definedName>
    <definedName name="_xlnm._FilterDatabase" localSheetId="2" hidden="1">'1-3月操作日程表(第2次记录) '!$B$1:$C$334</definedName>
  </definedNames>
  <calcPr calcId="144525"/>
</workbook>
</file>

<file path=xl/sharedStrings.xml><?xml version="1.0" encoding="utf-8"?>
<sst xmlns="http://schemas.openxmlformats.org/spreadsheetml/2006/main" count="1919" uniqueCount="894">
  <si>
    <t>班别：</t>
  </si>
  <si>
    <t>17会计一班</t>
  </si>
  <si>
    <t>姓名：付秋婷</t>
  </si>
  <si>
    <t>学号：0504170109</t>
  </si>
  <si>
    <t>3个月企业经营分析小报告</t>
  </si>
  <si>
    <t>内容</t>
  </si>
  <si>
    <t>第1次运营记录小结</t>
  </si>
  <si>
    <t>第2次运营记录小结</t>
  </si>
  <si>
    <t>综合3次运营记录，可选最优方案是：</t>
  </si>
  <si>
    <t>筹资方面</t>
  </si>
  <si>
    <t>例如：1月份短期借款300万</t>
  </si>
  <si>
    <t>例如：1月份短期借款尽借500万</t>
  </si>
  <si>
    <t xml:space="preserve">          综合2次运营记录，连续3个月经营企业，发现1月筹资500万，租入办公楼，租入厂房2间，租入生产线2条。通常一月份都是亏损的,流动资金比较低。所以， 我们在采购原材料时同样关注原材料价格趋势较低点买入，结合企业资金流按需购买，资金充足的情况下选择一次性付款，可以有现金折扣。在生产方面，结合订单需求，合理安排生产；保持满负荷生产，不停产。在销售方面，关注产品销售订单价格较高点时候承接订单，且尽量都销售出去。这让提高收入降低成本。所以可以尝试选择生产一种产品，2条上产线，在适当的时间段投入广告费，增加承接订单的数量，并且及时发货，保持自己的信誉值。同时选择承接订单的公司尽量选择信誉值高的，选择收款方式尽量是一次性收款，提高资金流动率，降低收款风险。
</t>
  </si>
  <si>
    <t>固定资产方面</t>
  </si>
  <si>
    <t>例如：1月租入办公楼、厂房A，买入电脑、打印机、复印机。2月租入厂房A。</t>
  </si>
  <si>
    <t>例如：1月租入办公楼、2个厂房A，买入电脑、打印机、复印机。2月租入厂房A。</t>
  </si>
  <si>
    <t>生产设备方面</t>
  </si>
  <si>
    <t>例如：1月开始租入家庭影院A生产线1条，2月家庭影院A生产线1条。</t>
  </si>
  <si>
    <t>例如：1月开始租入家庭影院A生产线2条</t>
  </si>
  <si>
    <t>营销方面（投广告）</t>
  </si>
  <si>
    <t>例如：1月投入广告费第一次投60万，第二次投100万，2月投入广告费100万</t>
  </si>
  <si>
    <t>招聘员工方面</t>
  </si>
  <si>
    <t>例如：1月请生产人员100名，2月请生产人员100名</t>
  </si>
  <si>
    <t>例如：1月请生产人员 400名</t>
  </si>
  <si>
    <t>研发方面</t>
  </si>
  <si>
    <t>例如：不投入研发</t>
  </si>
  <si>
    <t>购买材料方面</t>
  </si>
  <si>
    <t>例如：1月购买主料4400套，辅助料4800套，2月购买主料8800套，辅助料8400套,3月购买主料7600套，辅助料7400套，多向一般纳税人购买；购买方式货到付款,支付方式首三余七</t>
  </si>
  <si>
    <t>例如：1月购买主料9410套，辅助料10610套，2月购买主料12000套，辅助料10800套,3月购买主料8100套，辅助料8100套，多向一般纳税人购买；购买方式货到付款,支付方式首三余七</t>
  </si>
  <si>
    <t>接收订单方面</t>
  </si>
  <si>
    <t>1月接收5单，数量3700套；2月接收10单，数量7700套；3月接收11单，数量9200套，收款方式6单首六余四收款，10单为一次性收款。</t>
  </si>
  <si>
    <t>1月接收9单，数量600套；2月接收12单，数量12700套；3月接收11单，数量10200套，收款方式9单首六余四收款，23单为一次性收款。</t>
  </si>
  <si>
    <t>投入生产方面</t>
  </si>
  <si>
    <t>1月投入生产4390套,2月投入生产6400套，3月投入生产9800套。</t>
  </si>
  <si>
    <t>1月投入生产7100套,2月投入生产10200套，3月投入生产12500套。</t>
  </si>
  <si>
    <t>销售方面</t>
  </si>
  <si>
    <t>1月销售收入7257268元，2月销售收入17275061元，3月销售收入23803708.6元。</t>
  </si>
  <si>
    <t>1月销售收入 15685163.00元，2月销售收入 24073702.00元，3月销售收入 29467864.00元。</t>
  </si>
  <si>
    <t>......</t>
  </si>
  <si>
    <t>1-3月操作日程表(第1次记录)</t>
  </si>
  <si>
    <t>日期</t>
  </si>
  <si>
    <t>工作内容</t>
  </si>
  <si>
    <t>备注</t>
  </si>
  <si>
    <t>1月</t>
  </si>
  <si>
    <t>1日</t>
  </si>
  <si>
    <t>租赁生产线A1</t>
  </si>
  <si>
    <t>一条家庭影院A生产线，付1+3个月租金，月租240 000，总金额960 000元</t>
  </si>
  <si>
    <t>租赁办公楼</t>
  </si>
  <si>
    <t>50平方米，付1+3个月租金，月租83 333，总金额33 332元</t>
  </si>
  <si>
    <t>租赁厂房A1</t>
  </si>
  <si>
    <t>400平方米，付1+3个月租金，月租33333，总金额133332元</t>
  </si>
  <si>
    <t>提现</t>
  </si>
  <si>
    <t>50000元</t>
  </si>
  <si>
    <t>2日</t>
  </si>
  <si>
    <t>办公楼、厂房到货</t>
  </si>
  <si>
    <t>确认收货</t>
  </si>
  <si>
    <t>生产线A1移入厂房A1</t>
  </si>
  <si>
    <t>人员入职</t>
  </si>
  <si>
    <t>贷款</t>
  </si>
  <si>
    <t>3000 000元，贷款12个月，年利息17 500元</t>
  </si>
  <si>
    <t>采购家庭影院辅助材料</t>
  </si>
  <si>
    <t>600套，单价764.78，总金额520 889.84，5天到货，分期付款，首三余七</t>
  </si>
  <si>
    <t>4日</t>
  </si>
  <si>
    <t>采购家庭影院音响</t>
  </si>
  <si>
    <t>600套，单价964.73，总金额657 794.94，2天到货，分期付款，首三余七</t>
  </si>
  <si>
    <t>6日</t>
  </si>
  <si>
    <t>收到贷款</t>
  </si>
  <si>
    <t>3000 000元</t>
  </si>
  <si>
    <t>家庭影院音响到货</t>
  </si>
  <si>
    <t>1.4采购的600套，第一期付款199 934.08元</t>
  </si>
  <si>
    <t>7日</t>
  </si>
  <si>
    <t>家庭影院辅助材料到货</t>
  </si>
  <si>
    <t>1.2采购的600套，第一期付款157 925.25元</t>
  </si>
  <si>
    <t>1200套，单价927.28，总金额1 248 834.76，4天到货，分期付款，首三余七</t>
  </si>
  <si>
    <t>600套，单价766.27，总金额521 900.06，4天到货，分期付款，首三余七</t>
  </si>
  <si>
    <t>10日</t>
  </si>
  <si>
    <t>购买电脑</t>
  </si>
  <si>
    <t>数量15台，总金额75 461.40元</t>
  </si>
  <si>
    <t>购买打印机</t>
  </si>
  <si>
    <t>数量1台，总金额2 941.39元</t>
  </si>
  <si>
    <t>购买复印件</t>
  </si>
  <si>
    <t>数量1台，总金额5 944.93元</t>
  </si>
  <si>
    <t>11日</t>
  </si>
  <si>
    <t>1.7采购的600套，第一期付款158 228.32元</t>
  </si>
  <si>
    <t>1.7采购的1200套，第一期付款377 462.33元</t>
  </si>
  <si>
    <t>电脑、打印机、复印机到货</t>
  </si>
  <si>
    <t>确认收货并编号</t>
  </si>
  <si>
    <t>12日</t>
  </si>
  <si>
    <t>招聘生产人员</t>
  </si>
  <si>
    <t>200名，人均工资3000元</t>
  </si>
  <si>
    <t>生产线A1安装完成</t>
  </si>
  <si>
    <t>生产产品</t>
  </si>
  <si>
    <t>生产线A1投产1190套，1.18号完成</t>
  </si>
  <si>
    <t>14日</t>
  </si>
  <si>
    <t>1200套，单价753.44，总金额1 013 095.99，？天到货，分期付款，首三余七</t>
  </si>
  <si>
    <t>投入广告费</t>
  </si>
  <si>
    <t>600 00元</t>
  </si>
  <si>
    <t>15日</t>
  </si>
  <si>
    <t>600套，单价954.64，总金额650 953.92，？天到货，分期付款，首三余七</t>
  </si>
  <si>
    <t>支付仓储费</t>
  </si>
  <si>
    <t>205.2元</t>
  </si>
  <si>
    <t>16日</t>
  </si>
  <si>
    <t>1.14采购的1200套，第一期付款305 082.40元</t>
  </si>
  <si>
    <t>支付采购材料款项</t>
  </si>
  <si>
    <t>1.4采购的主料600套，第二期付款457 860.86元</t>
  </si>
  <si>
    <t>承接订单600-1</t>
  </si>
  <si>
    <t>苏州兴贸，单价2 333.47，总金额1 582 092.66，一次性付款</t>
  </si>
  <si>
    <t>承接订单800-01</t>
  </si>
  <si>
    <t>北京乐家，单价2 333.47，总金额2 109 456.88，一次性付款</t>
  </si>
  <si>
    <t>17日</t>
  </si>
  <si>
    <t>1.2采购的辅料600套，第二期付款362 964.90元</t>
  </si>
  <si>
    <t>18日</t>
  </si>
  <si>
    <t>产品生产完成</t>
  </si>
  <si>
    <t>1.12生产线A1投产1190套，完成1185套</t>
  </si>
  <si>
    <t>1.15采购的600套，第一期付款197 881.78元</t>
  </si>
  <si>
    <t>生产线A1投产1200套，1.24号完成</t>
  </si>
  <si>
    <t>销售发货</t>
  </si>
  <si>
    <t>订单800-01发货800套</t>
  </si>
  <si>
    <t>19日</t>
  </si>
  <si>
    <t>1000 000元</t>
  </si>
  <si>
    <t>承接订单600-02</t>
  </si>
  <si>
    <t>国美电器，单价2 347.30，总金额1 591 469.40，首六余四</t>
  </si>
  <si>
    <t>承接订单200-01</t>
  </si>
  <si>
    <t>北京乐家，单价2 347.30，总金额530 489.80，一次性付款</t>
  </si>
  <si>
    <t>承接订单1500-02</t>
  </si>
  <si>
    <t>苏宁北京旧宫，单价2 347.30，总金额3 520 950.50，首六余四</t>
  </si>
  <si>
    <t>1200套，单价933.40，总金额1 257 050.50，4天到货，分期付款，首三余七</t>
  </si>
  <si>
    <t>20日</t>
  </si>
  <si>
    <t>1200套，单价758.90，总金额1 021 455.72，1天到货，分期付款，首三余七</t>
  </si>
  <si>
    <t>21日</t>
  </si>
  <si>
    <t>1.20采购的1200套，第一期付款308 311.32元</t>
  </si>
  <si>
    <t>23日</t>
  </si>
  <si>
    <t>收到货款</t>
  </si>
  <si>
    <t>订单800-01一次性收款2 109 456.88元</t>
  </si>
  <si>
    <t>1.19采购的1200套，第一期付款379 9271.05元</t>
  </si>
  <si>
    <t>1.7采购的辅料600套，第二期付款363 671.74元</t>
  </si>
  <si>
    <t>1.7采购的主料1200套，第二期付款871 372.43元</t>
  </si>
  <si>
    <t>支付差旅费</t>
  </si>
  <si>
    <t>43 061.36元</t>
  </si>
  <si>
    <t>支付办公费</t>
  </si>
  <si>
    <t>9 089.70元</t>
  </si>
  <si>
    <t>支付通信费</t>
  </si>
  <si>
    <t>5 763.45元</t>
  </si>
  <si>
    <t>50 000元</t>
  </si>
  <si>
    <t>24日</t>
  </si>
  <si>
    <t>1.18生产线A1投产1200套，完成1198套</t>
  </si>
  <si>
    <t>订单1500-02发货1500套</t>
  </si>
  <si>
    <t>生产线A1投产200套，1.25号完成</t>
  </si>
  <si>
    <t>25日</t>
  </si>
  <si>
    <t>1.24生产线A1投产200套，完成200套</t>
  </si>
  <si>
    <t>订单200-01发货200套</t>
  </si>
  <si>
    <t>生产线A1投产600套，1.28号完成</t>
  </si>
  <si>
    <t>800套，单价937.36，总金额851 184.44，2天到货，分期付款，首三余七</t>
  </si>
  <si>
    <t>26日</t>
  </si>
  <si>
    <t>1.14采购的辅料1200套，第二期付款708 013.54元</t>
  </si>
  <si>
    <t>27日</t>
  </si>
  <si>
    <t>1.25采购的800套，第一期付款258 923.03元</t>
  </si>
  <si>
    <t>28日</t>
  </si>
  <si>
    <t>1.25生产线A1投产600套，完成599套</t>
  </si>
  <si>
    <t>订单600-01发货600套</t>
  </si>
  <si>
    <t>生产线A1投产400套，1.30号完成</t>
  </si>
  <si>
    <t>1200套，单价756.53，总金额1 018 274.13，2天到货，分期付款，首三余七</t>
  </si>
  <si>
    <t>30日</t>
  </si>
  <si>
    <t>订单200-01一次性收款530 489.80</t>
  </si>
  <si>
    <t>1.28生产线A1投产400套，完成400套</t>
  </si>
  <si>
    <t>1.28采购的1200套</t>
  </si>
  <si>
    <t>生产线A1投产800套，2.3号完成</t>
  </si>
  <si>
    <t>31日</t>
  </si>
  <si>
    <t>支付生产用水电费</t>
  </si>
  <si>
    <t>水费4785元，电费6380元</t>
  </si>
  <si>
    <t>支付办公用水电费</t>
  </si>
  <si>
    <t>水费1804.52元，电费1334.77元</t>
  </si>
  <si>
    <t>支付业务招待费</t>
  </si>
  <si>
    <t>58 571.86元</t>
  </si>
  <si>
    <t>支付低值易耗品费用</t>
  </si>
  <si>
    <t>6380元</t>
  </si>
  <si>
    <t>索取发票、开具发票</t>
  </si>
  <si>
    <t>2月</t>
  </si>
  <si>
    <t>400套，单价957.44，总金额436 367.88，2天到货，分期付款，首三余七</t>
  </si>
  <si>
    <t>订单1500-02第一期收款2 387 204.10元</t>
  </si>
  <si>
    <t>1.15采购的主料600套，第二期付款453 072.14元</t>
  </si>
  <si>
    <t>1.28采购的辅料1200套，第一期付款307 356.84元</t>
  </si>
  <si>
    <t>订单600-01一次性收款1582092.66元</t>
  </si>
  <si>
    <t>1.20采购的辅料1200套，第二期付款713 144.4元</t>
  </si>
  <si>
    <t>1.19采购的主料1200套，第二期付款877123.45元</t>
  </si>
  <si>
    <t>租赁厂房A2</t>
  </si>
  <si>
    <t>租赁生产线A2</t>
  </si>
  <si>
    <t>一条家庭影院A生产线，付1+3个月租金，月租240 000，总金额960 000</t>
  </si>
  <si>
    <t>3日</t>
  </si>
  <si>
    <t>1.30生产线A1投产800套，完成797套</t>
  </si>
  <si>
    <t>2.1采购的400套</t>
  </si>
  <si>
    <t>厂房、生产线到货</t>
  </si>
  <si>
    <t>生产线A2移入厂房A2</t>
  </si>
  <si>
    <t>订单600-02发货600套</t>
  </si>
  <si>
    <t>生产线A1投产400套，2.5号完成</t>
  </si>
  <si>
    <t>1200套，单价949.99，总金额1 276 952.58，3天到货，分期付款，首三余七</t>
  </si>
  <si>
    <t>600套，单价767.51，总金额522 740.58，3天到货，分期付款，首三余七</t>
  </si>
  <si>
    <t>5日</t>
  </si>
  <si>
    <t>2.3生产线A1投产400套，完成399套</t>
  </si>
  <si>
    <t>2.3采购的1200套</t>
  </si>
  <si>
    <t>支付贷款利息</t>
  </si>
  <si>
    <t>17 500元</t>
  </si>
  <si>
    <t>订单600-02第一期收款954 881.64元</t>
  </si>
  <si>
    <t>2.4采购的600套，第一期付款158 480.53元</t>
  </si>
  <si>
    <t>1200套，单价942.18，总金额1 264 820.12，1天到货，分期付款，首三余七</t>
  </si>
  <si>
    <t>生产线A1投产600套，2.10号完成</t>
  </si>
  <si>
    <t>2.1采购的主料400套，第一期付款133 433.86元</t>
  </si>
  <si>
    <t>2.3采购的主料1200套，第一期付款384 239.37元</t>
  </si>
  <si>
    <r>
      <t>1.25采购的</t>
    </r>
    <r>
      <rPr>
        <b/>
        <sz val="14"/>
        <rFont val="华文细黑"/>
        <charset val="134"/>
      </rPr>
      <t>主料</t>
    </r>
    <r>
      <rPr>
        <sz val="14"/>
        <rFont val="华文细黑"/>
        <charset val="134"/>
      </rPr>
      <t>800套，第二期付款593 161.41元</t>
    </r>
  </si>
  <si>
    <t>8日</t>
  </si>
  <si>
    <t>2.7采购的1200套</t>
  </si>
  <si>
    <t>9日</t>
  </si>
  <si>
    <t>400套，单价800.65，总金额363 129.80，3天到货，分期付款，首三余七</t>
  </si>
  <si>
    <t>2.10生产线A1投产600套，完成599套</t>
  </si>
  <si>
    <t>2400套，单价764.72，总金额2 046 107.83，1天到货，分期付款，首三余七</t>
  </si>
  <si>
    <t>1200套，单价936.72，总金额1 261 597.40，4天到货，分期付款，首三余七</t>
  </si>
  <si>
    <t>600套，单价967.23，总金额659 489.94，1天到货，分期付款，首三余七</t>
  </si>
  <si>
    <t>承接订单1000-01并发货</t>
  </si>
  <si>
    <t>苏宁北京旧宫，单价2 359.73，总金额2 666 494.90，一次性付款</t>
  </si>
  <si>
    <t>承接订单200-03</t>
  </si>
  <si>
    <t>上海易德，单价2 359.73，总金额471 946，一次性付款</t>
  </si>
  <si>
    <t>承接订单200-04</t>
  </si>
  <si>
    <t>上海信达，单价2 359.73，总金额471 946，一次性付款</t>
  </si>
  <si>
    <t>承接订单500-02</t>
  </si>
  <si>
    <t>沈阳宜家，单价2 359.73，总金额1 179 865，一次性付款</t>
  </si>
  <si>
    <t>承接订单600-03并发货</t>
  </si>
  <si>
    <t>宁波广达，单价2 359.73，总金额1 599 896.94，一次性付款</t>
  </si>
  <si>
    <t>承接订单600-04</t>
  </si>
  <si>
    <t>苏州兴贸，单价2 359.73，总金额1 599 896.94，一次性付款</t>
  </si>
  <si>
    <t>承接订单800-03</t>
  </si>
  <si>
    <t>北京麦琳，单价2 359.73，总金额1 887 784.00，一次性付款</t>
  </si>
  <si>
    <t>2.10采购的2400套</t>
  </si>
  <si>
    <t>生产线A1投产1000套，2.16号完成</t>
  </si>
  <si>
    <t>2.9采购的400套</t>
  </si>
  <si>
    <t>2.11采购的600套</t>
  </si>
  <si>
    <t>13日</t>
  </si>
  <si>
    <t>生产线A2安装完成</t>
  </si>
  <si>
    <t>生产线A2投产400套，2.15号完成</t>
  </si>
  <si>
    <t>2.10采购的1200套</t>
  </si>
  <si>
    <t>400套，单价769.4，总金额349 004.80，4天到货，分期付款，首三余七</t>
  </si>
  <si>
    <t>2.7采购的主料1200套，第一期付款383 463.04元</t>
  </si>
  <si>
    <t>1.28采购的辅料1200套，第二期付款710 917.29元</t>
  </si>
  <si>
    <t>2.13生产线A2投产400套，完成399套</t>
  </si>
  <si>
    <t>生产线A2投产600套，2.18号完成</t>
  </si>
  <si>
    <t>1540.42元</t>
  </si>
  <si>
    <t>支付福利费</t>
  </si>
  <si>
    <t>110 000元</t>
  </si>
  <si>
    <t>支付工会经费</t>
  </si>
  <si>
    <t>14 651.45元</t>
  </si>
  <si>
    <t>支付工资薪金</t>
  </si>
  <si>
    <t>682 700元</t>
  </si>
  <si>
    <t>支付社保费</t>
  </si>
  <si>
    <t>188 540元</t>
  </si>
  <si>
    <t>支付职工教育经费</t>
  </si>
  <si>
    <t>13200元</t>
  </si>
  <si>
    <t>2.11生产线A1投产1000套，完成996套</t>
  </si>
  <si>
    <t>生产线A1投产200套，2.17号完成</t>
  </si>
  <si>
    <t>订单1000-01一次性收款2 666 494.90元</t>
  </si>
  <si>
    <t>订单600-03一次性收款1 599 896.94元</t>
  </si>
  <si>
    <t>订单500-02发货500套</t>
  </si>
  <si>
    <t>订单600-04发货600套</t>
  </si>
  <si>
    <t>2.10采购的辅料2400套，第一期付款616 139.55元</t>
  </si>
  <si>
    <t>2.11采购的主料600套，第一期付款200 442.58元</t>
  </si>
  <si>
    <t>2.9采购的主料400套，第一期付款109 804.14元</t>
  </si>
  <si>
    <t>2.16生产线A1投产200套，完成200套</t>
  </si>
  <si>
    <t>生产线A1投产200套，2.18号完成</t>
  </si>
  <si>
    <t>2.17生产线A1投产200套，完成200套</t>
  </si>
  <si>
    <t>2.15生产线A2投产600套，完成600套</t>
  </si>
  <si>
    <t>生产线A1投产400套，2.20号完成</t>
  </si>
  <si>
    <t>生产线A2投产200套，2.19号完成</t>
  </si>
  <si>
    <t>2.14采购的400套</t>
  </si>
  <si>
    <t>订单800-03发货800套</t>
  </si>
  <si>
    <t>600套，单价964.31，总金额657 510.18，4天到货，分期付款，首三余七</t>
  </si>
  <si>
    <t>2.18生产线A2投产200套，完成200套</t>
  </si>
  <si>
    <t>600套，单价789.79，总金额536 816.62，4天到货，分期付款，首三余七</t>
  </si>
  <si>
    <t>200套，单价812.29，总金额？185 740.54，2天到货，分期付款，首三余七</t>
  </si>
  <si>
    <t>订单1500-02第二期收款1 591 469.40元</t>
  </si>
  <si>
    <t>2.1采购的主料400套，第二期付款302 934.02元</t>
  </si>
  <si>
    <t>2.10采购的主料1200套，第一期付款381 264.12元</t>
  </si>
  <si>
    <t>2.3采购的主料1200套，第二期付款892 713.21元</t>
  </si>
  <si>
    <t>2.18生产线A1投产400套，完成399套</t>
  </si>
  <si>
    <t>生产线A2投产200套，2.21号完成</t>
  </si>
  <si>
    <t>200套，单价793.96，总金额181 597.96，1天到货，分期付款，首三余七</t>
  </si>
  <si>
    <t>200套，单价793.96，总金额181 597.96，5天到货，分期付款，首三余七</t>
  </si>
  <si>
    <t>2.19采购的200套</t>
  </si>
  <si>
    <t>2.20采购的200套</t>
  </si>
  <si>
    <t>2.20生产线A2投产200套，完成200套</t>
  </si>
  <si>
    <t>生产线A1投产200套，2.22号完成</t>
  </si>
  <si>
    <t>1200套，单价957.09，总金额1 288 852.90，2天到货，分期付款，首三余七</t>
  </si>
  <si>
    <t>订单500-02一次性收款1 333 247.45元</t>
  </si>
  <si>
    <t>订单600-04一次性收款1 599 896.94元</t>
  </si>
  <si>
    <t>2.14采购的辅料400套，第一期付款105 566.64元</t>
  </si>
  <si>
    <t>2.4采购的辅料600套，第二期付款364 260.25元</t>
  </si>
  <si>
    <t>22日</t>
  </si>
  <si>
    <t>2.21生产线A1投产200套，完成200套</t>
  </si>
  <si>
    <t>2.18采购的600套</t>
  </si>
  <si>
    <t>生产线A1投产200套，2.23号完成</t>
  </si>
  <si>
    <t>2.7采购的主料1200套，第二期付款885 374.08元</t>
  </si>
  <si>
    <t>2.19采购的600套</t>
  </si>
  <si>
    <t>2.21采购的1200套</t>
  </si>
  <si>
    <t>2.22生产线A1投产200套，完成200套</t>
  </si>
  <si>
    <t>生产线A1投产600套，2.26号完成</t>
  </si>
  <si>
    <t>400套，单价809.98，总金额?，4天到货，分期付款，首三余七</t>
  </si>
  <si>
    <t>订单800-03一次性收款2 133 195.92元</t>
  </si>
  <si>
    <t>41 749.07 元</t>
  </si>
  <si>
    <t>5 525.73元</t>
  </si>
  <si>
    <t>10 422.08元</t>
  </si>
  <si>
    <t>2.19采购的辅料200套，第一期付款57 236.26元</t>
  </si>
  <si>
    <t>2.20采购的辅料200套，第一期付款55 993.49元</t>
  </si>
  <si>
    <t>1200套，单价969.20，总金额1 302 740.85，4天到货，分期付款，首三余七</t>
  </si>
  <si>
    <t>1200套，单价763.15，总金额908 270.20，4天到货，分期付款，首三余七</t>
  </si>
  <si>
    <t>2.10采购的辅料2400套，第二期付款1 429 968.28元</t>
  </si>
  <si>
    <t>2.18采购的主料600套，第一期付款199 848.65元</t>
  </si>
  <si>
    <t>2.11采购的主料600套，第二期付款459 047.36元</t>
  </si>
  <si>
    <t>承接订单800-04</t>
  </si>
  <si>
    <t>苏宁北京旧宫，单价2361.11，总金额1 888 888.00，一次性付款</t>
  </si>
  <si>
    <t>承接订单1500-03并发货</t>
  </si>
  <si>
    <t>苏州兴贸，单价2378.56，总金额3 567 840.00，首六余四付款</t>
  </si>
  <si>
    <t>承接订单1500-04</t>
  </si>
  <si>
    <t>郑州泰和，单价2378.56，总金额3 567 840.00，首六余四付款</t>
  </si>
  <si>
    <t>生产线A2投产200套，2.26号完成</t>
  </si>
  <si>
    <t>400套，单价799.39，总金额362 560.28，1天到货，分期付款，首三余七</t>
  </si>
  <si>
    <t>2.23生产线A1投产600套，完成600套</t>
  </si>
  <si>
    <t>2.25生产线A2投产200套，完成200套</t>
  </si>
  <si>
    <t>2.25采购的400套</t>
  </si>
  <si>
    <t>生产线A1投产200套，2.27号完成</t>
  </si>
  <si>
    <t>生产线A2投产200套，2.27号完成</t>
  </si>
  <si>
    <t>1200套，单价951.07，总金额1 280 771.41，1天到货，分期付款，首三余七</t>
  </si>
  <si>
    <t>2.9采购的辅料400套，第二期付款253 325.66元</t>
  </si>
  <si>
    <t>2.21采购的主料1200套，第一期付款389 467.77元</t>
  </si>
  <si>
    <t>2.19采购的辅料600套，第一期付款161 982.29元</t>
  </si>
  <si>
    <t>2.26生产线A1投产200套，完成200套</t>
  </si>
  <si>
    <t>2.26生产线A2投产200套，完成200套</t>
  </si>
  <si>
    <t>2.23采购的400套</t>
  </si>
  <si>
    <t>2.26采购的1200套</t>
  </si>
  <si>
    <t>1000套，单价776.96，总金额970 730 15，1天到货，分期付款，首三余七</t>
  </si>
  <si>
    <t>订单1500-03第一期收款2 418 995.52元</t>
  </si>
  <si>
    <t>生产线A1投产200套，2.28号完成</t>
  </si>
  <si>
    <t>生产线A2投产200套，2.28号完成</t>
  </si>
  <si>
    <t>400套，单价773.84，总金额,351 011.68，3天到货，分期付款，首三余七</t>
  </si>
  <si>
    <t>2.27生产线A1投产200套，完成200套</t>
  </si>
  <si>
    <t>2.27生产线A2投产200套，完成200套</t>
  </si>
  <si>
    <t>1 000 000元</t>
  </si>
  <si>
    <t>2.24采购的1200套</t>
  </si>
  <si>
    <t>2.27采购的1000套</t>
  </si>
  <si>
    <t>生产线A1投产200套，3.1号完成</t>
  </si>
  <si>
    <t>订单1500-04发货1500套</t>
  </si>
  <si>
    <t>订单200-03发货200套</t>
  </si>
  <si>
    <t>银行手续费</t>
  </si>
  <si>
    <t>94元</t>
  </si>
  <si>
    <t>水费1996.99元，电费1330.83元</t>
  </si>
  <si>
    <t>16 000元</t>
  </si>
  <si>
    <t>水费12 000元，电费16 000元</t>
  </si>
  <si>
    <t>146 353.57元</t>
  </si>
  <si>
    <t>3月</t>
  </si>
  <si>
    <t>2.28生产线A1投产200套，完成200套</t>
  </si>
  <si>
    <t>订单200-04发货200套</t>
  </si>
  <si>
    <t>2400套，单价764.50，总金额2 044 490.14，3天到货，分期付款，首三余七</t>
  </si>
  <si>
    <t>生产线A1投产1000套，3.6号完成</t>
  </si>
  <si>
    <t>生产线A2投产1000套，3.6号完成</t>
  </si>
  <si>
    <t>2.10采购的主料1200套，第二期付款880 243.28  元</t>
  </si>
  <si>
    <t>2.25采购的辅料400套，第一期付款109 633.28元</t>
  </si>
  <si>
    <t>增值税月申报纳税</t>
  </si>
  <si>
    <t>申报税额5749.84元</t>
  </si>
  <si>
    <t>其他税费月申报纳税</t>
  </si>
  <si>
    <t>申报税额32 663.96元</t>
  </si>
  <si>
    <t>2.28采购的400套</t>
  </si>
  <si>
    <t>订单600-02第二期收款509 270.21元（退货48套，￥127 317.55）</t>
  </si>
  <si>
    <t>3.1采购的2400套</t>
  </si>
  <si>
    <t>退货产品入库</t>
  </si>
  <si>
    <t>订单600-02退货48套</t>
  </si>
  <si>
    <t>1200套，单价965.67，总金额1 300 371.03，1天到货，分期付款，首三余七</t>
  </si>
  <si>
    <t>3.4采购的1200套</t>
  </si>
  <si>
    <t>2400套，单价934.34，总金额2 500 556.13，5天到货，分期付款，首三余七</t>
  </si>
  <si>
    <t>1200套，单价764.11，总金额1 028 449.83，3天到货，分期付款，首三余七</t>
  </si>
  <si>
    <t>订单200-03一次性收款533 298.98元</t>
  </si>
  <si>
    <t>2.26采购的主料1200套，第一期付款387 043.32  元</t>
  </si>
  <si>
    <t>2.24采购的主料1200套，第一期付款391 975.86  元</t>
  </si>
  <si>
    <t>2.23采购的辅料400套，第一期付款111 069.29元</t>
  </si>
  <si>
    <t>2.27采购的辅料1000套，第一期付款262 300.55元</t>
  </si>
  <si>
    <t>2.24采购的辅料1200套，第一期付款273 634.66元</t>
  </si>
  <si>
    <t>3.1生产线A1投产1000套，完成998套</t>
  </si>
  <si>
    <t>3.1生产线A2投产1000套，完成997套</t>
  </si>
  <si>
    <t>订单800-04发货800套</t>
  </si>
  <si>
    <t>生产线A1投产800套，3.10号完成</t>
  </si>
  <si>
    <t>生产线A2投产800套，3.10号完成</t>
  </si>
  <si>
    <t>1200套，单价946.80，总金额1 275 039.19，3天到货，分期付款，首三余七</t>
  </si>
  <si>
    <t>订单200-04一次性收款533 298.98元</t>
  </si>
  <si>
    <t>17500元</t>
  </si>
  <si>
    <t>3.5采购的1200套</t>
  </si>
  <si>
    <t>2400套，单价757.31，总金额2 025 283.35，2天到货，款到发货，已付款</t>
  </si>
  <si>
    <t>订单1500-04第一期收款2 418 995.52元</t>
  </si>
  <si>
    <t>2.28采购的辅料400套，第一期付款106 168.70元</t>
  </si>
  <si>
    <t>3.1采购的辅料2400套，第一期付款614 933.24元</t>
  </si>
  <si>
    <t>3.4采购的辅料1200套，第一期付款392 923.21元</t>
  </si>
  <si>
    <t>3.6采购的1200套</t>
  </si>
  <si>
    <t>承接订单1000-02并发货</t>
  </si>
  <si>
    <t>天津住友，单价2323.76，总金额2 323 760，一次性付款</t>
  </si>
  <si>
    <t>承接订单800-06</t>
  </si>
  <si>
    <t>北京麦琳，单价2323.76，总金额1 859 008，一次性付款</t>
  </si>
  <si>
    <t>承接订单800-05</t>
  </si>
  <si>
    <t>宁波，单价2323.76，总金额1 859 008，一次性付款</t>
  </si>
  <si>
    <t>3.6生产线A1投产800套，完成797套</t>
  </si>
  <si>
    <t>3.6生产线A2投产800套，完成800套</t>
  </si>
  <si>
    <t>3.5采购的2400套</t>
  </si>
  <si>
    <t>3.8采购的2400套</t>
  </si>
  <si>
    <t>承接订单2500-05</t>
  </si>
  <si>
    <t>北京乐家，单价2353.82，总金额5 884 550，首六余四付款</t>
  </si>
  <si>
    <t>承接订单1500-06</t>
  </si>
  <si>
    <t>苏宁北京旧宫，单价2353.82，总金额3 530 730，首六余四付款</t>
  </si>
  <si>
    <t>承接订单500-03</t>
  </si>
  <si>
    <t>天津劝业，单价2353.82，总金额1 176 910，一次性付款</t>
  </si>
  <si>
    <t>承接订单200-05</t>
  </si>
  <si>
    <t>沈阳宜家，单价2353.82，总金额470 764，一次性付款</t>
  </si>
  <si>
    <t>订单800-05发货800套</t>
  </si>
  <si>
    <t>订单800-06发货800套</t>
  </si>
  <si>
    <t>生产线A1投产600套，3.13号完成</t>
  </si>
  <si>
    <t>生产线A2投产600套，3.13号完成</t>
  </si>
  <si>
    <t>2.14采购的辅料400套，第二期付款243 438.16元</t>
  </si>
  <si>
    <t>1200套，单价963.73，总金额1 297 766.70，5天到货，分期付款，首三余七</t>
  </si>
  <si>
    <t>订单800-04一次性收款2 134 443.44元</t>
  </si>
  <si>
    <t>2.20采购的辅料200套，第二期付款125 604.47元</t>
  </si>
  <si>
    <t>2.19采购的辅料200套，第二期付款128 504.28元</t>
  </si>
  <si>
    <t>2.18采购的主料600套，第二期付款457 661.53元</t>
  </si>
  <si>
    <t>3.10生产线A1投产600套，完成600套</t>
  </si>
  <si>
    <t>3.10生产线A2投产600套，完成598套</t>
  </si>
  <si>
    <t>订单1500-06发货1500套</t>
  </si>
  <si>
    <t>生产线A1投产200套，3.14号完成</t>
  </si>
  <si>
    <t>生产线A2投产1200套，3.19号完成</t>
  </si>
  <si>
    <t>1200套，单价765.95，总金额1 029 903.34，2天到货，分期付款，首三余七</t>
  </si>
  <si>
    <t>2.21采购的主料1200套，第二期付款899 385.13元</t>
  </si>
  <si>
    <t>2.19采购的辅料600套，第二期付款374 834.33元</t>
  </si>
  <si>
    <t>2.19采购的辅料200套，第二期付款125 604.47元</t>
  </si>
  <si>
    <t>3.13生产线A1投产200套，完成200套</t>
  </si>
  <si>
    <t>订单200-05发货200套</t>
  </si>
  <si>
    <t>生产线A1投产1000套，3.19号完成</t>
  </si>
  <si>
    <t>订单1500-03第二期收款1 612 663.68元</t>
  </si>
  <si>
    <t>订单1000=02一次性收款2 625 848.80元</t>
  </si>
  <si>
    <t>3.5采购的辅料1200套，第一期付款310 409.55元</t>
  </si>
  <si>
    <t>2.25采购的辅料400套，第二期付款252 927元</t>
  </si>
  <si>
    <t>2.23采购的辅料400套，第二期付款256 277.67元</t>
  </si>
  <si>
    <t>3.6采购的主料1200套，第一期付款385 323.66元</t>
  </si>
  <si>
    <t>2.24采购的主料1200套，第二期付款893 728.09元</t>
  </si>
  <si>
    <t>3.13采购的1200套</t>
  </si>
  <si>
    <t>订单800-05一次性收款2 100 679.04元</t>
  </si>
  <si>
    <t>订单800-06一次性收款2 100 679.04元</t>
  </si>
  <si>
    <t>订单1500-06第一期收款2 393 834.94元</t>
  </si>
  <si>
    <t>2414.86元</t>
  </si>
  <si>
    <t>210 000元</t>
  </si>
  <si>
    <t>27 847.06元</t>
  </si>
  <si>
    <t>1 289 057.36元</t>
  </si>
  <si>
    <t>359 940元</t>
  </si>
  <si>
    <t>25 200元</t>
  </si>
  <si>
    <t>3.5采购的主料2400套，第一期付款753 411.34元</t>
  </si>
  <si>
    <t>2.26采购的主料1200套，第二期付款910 764.99元</t>
  </si>
  <si>
    <t>3.4采购的主料1200套，第二期付款907 447.82元</t>
  </si>
  <si>
    <t>2.27采购的辅料1000套，第二期付款608 429.60元</t>
  </si>
  <si>
    <t>2.24采购的辅料1200套，第二期付款634 635.54元</t>
  </si>
  <si>
    <t>2.28采购的辅料400套，第二期付款244 842.98元</t>
  </si>
  <si>
    <t>3.1采购的辅料2400套，第二期付款1 429 556.90元</t>
  </si>
  <si>
    <t>3.13采购的辅料1200套，第一期付款310 124.60元</t>
  </si>
  <si>
    <t>1200套，单价933.34，总金额1 256 969.95，2天到货，分期付款，首三余七</t>
  </si>
  <si>
    <t>3.11采购的1200套，第一期付款392 41.91元</t>
  </si>
  <si>
    <t>3.15采购的1200套，第一期付款379 9-2.89元</t>
  </si>
  <si>
    <t>承接订单600-06</t>
  </si>
  <si>
    <t>郑州泰和，单价2341.35，总金额1 404 810，一次性付款</t>
  </si>
  <si>
    <t>承接订单600-05</t>
  </si>
  <si>
    <t>天津住友，单价2341.35，总金额1 404 810，一次性付款</t>
  </si>
  <si>
    <t>承接订单200-06</t>
  </si>
  <si>
    <t>北京乐家，单价2341.35，总金额468 270，一次性付款</t>
  </si>
  <si>
    <t>400套，单价781.29，总金额355 409.08，2天到货，一次性付款</t>
  </si>
  <si>
    <t>400套，单价971.26，总金额442 614.52，3天到货，一次性付款</t>
  </si>
  <si>
    <t>承接订单500-04</t>
  </si>
  <si>
    <t>北京麦琳，单价2345.85，总金额1 172 925.00，一次性付款</t>
  </si>
  <si>
    <t>3.5采购的辅料1200套，第二期付款718 040.28元</t>
  </si>
  <si>
    <t>3.14生产线A1投产1000套，完成1000套</t>
  </si>
  <si>
    <t>3.13生产线A2投产1200套，完成119/8套</t>
  </si>
  <si>
    <t>3.17采购的400套，一次性付款349 158.76</t>
  </si>
  <si>
    <t>生产线A1投产200套，3.20号完成</t>
  </si>
  <si>
    <t>生产线A2投产1200套，3.25号完成</t>
  </si>
  <si>
    <t>3.6采购的主料1200套，第二期付款889 715.53元</t>
  </si>
  <si>
    <t>订单200-05一次性收款531 963.32元</t>
  </si>
  <si>
    <t>3.17采购的400套，一次性付款434 844.44元</t>
  </si>
  <si>
    <t>3.19生产线A1投产200套，完成200套</t>
  </si>
  <si>
    <t>生产线A1投产200套，3.21号完成</t>
  </si>
  <si>
    <t>3.5采购的主料2400套，第二期付款1 747 144.79元</t>
  </si>
  <si>
    <t>3.20生产线A1投产200套，完成200套</t>
  </si>
  <si>
    <t>订单2500-05发货2500套</t>
  </si>
  <si>
    <t>生产线A1投产200套，3.22号完成</t>
  </si>
  <si>
    <t>3.21生产线A1投产200套，完成200套</t>
  </si>
  <si>
    <t>生产线A1投产200套，3.24号完成</t>
  </si>
  <si>
    <t>3.22生产线A1投产400套，完成400套</t>
  </si>
  <si>
    <t>订单600-06发货600套</t>
  </si>
  <si>
    <t>3.19生产线A2投产1200套，完成1198套</t>
  </si>
  <si>
    <t>订单500-04发货500套</t>
  </si>
  <si>
    <t>订单600-05发货600套</t>
  </si>
  <si>
    <t>订单200-06发货200套</t>
  </si>
  <si>
    <t>生产线A1投产400套，3.27号完成</t>
  </si>
  <si>
    <t>生产线A2投产200套，3.26号完成</t>
  </si>
  <si>
    <t>3.25生产线A2投产200套，完成200套</t>
  </si>
  <si>
    <t>订单1500-04第二期收款1 612 663.68元</t>
  </si>
  <si>
    <t>3.25生产线A1投产400套，完成400套</t>
  </si>
  <si>
    <t>订单500-03发货500套</t>
  </si>
  <si>
    <t>订单2500-05第一期收款3 989 724.90元</t>
  </si>
  <si>
    <t>3.13采购的辅料1200套，第二期付款719 778.74元</t>
  </si>
  <si>
    <t>3.11采购的主料1200套，第二期付款905 624.79元</t>
  </si>
  <si>
    <t>3.15采购的主料1200套，第二期付款877 067.06元</t>
  </si>
  <si>
    <t>29日</t>
  </si>
  <si>
    <t>订单600-06一次性收款1 587 435.30元</t>
  </si>
  <si>
    <t>订单1500-06第二期收款1 595 889.96元</t>
  </si>
  <si>
    <t>订单500-04一次性收款1 325 405.25元</t>
  </si>
  <si>
    <t>订单600-05一次性收款1 587 435.30元</t>
  </si>
  <si>
    <t>订单200-06一次性收款529 145.10元</t>
  </si>
  <si>
    <t>支付维修费</t>
  </si>
  <si>
    <t>52251.57元</t>
  </si>
  <si>
    <t>10264.82元</t>
  </si>
  <si>
    <t>38678.62元</t>
  </si>
  <si>
    <t>5984.61元</t>
  </si>
  <si>
    <t>水费2048.78元，电费1526.30元</t>
  </si>
  <si>
    <t>21200元</t>
  </si>
  <si>
    <t>水费15900元，电费21200元</t>
  </si>
  <si>
    <t>279 561.65元</t>
  </si>
  <si>
    <t>支付产品质量保证费</t>
  </si>
  <si>
    <t>968974.16 元</t>
  </si>
  <si>
    <t>20 000元</t>
  </si>
  <si>
    <t>支付银行手续费</t>
  </si>
  <si>
    <t>138元</t>
  </si>
  <si>
    <t>4月</t>
  </si>
  <si>
    <t>移出生产线A1、A2并退组</t>
  </si>
  <si>
    <t>厂房退组</t>
  </si>
  <si>
    <t>订单500-03一次性收款1 329 908.30元</t>
  </si>
  <si>
    <t>办公房续租并支付租金</t>
  </si>
  <si>
    <t>第二季度租金24999.00元</t>
  </si>
  <si>
    <t>申报税额1257916.01元</t>
  </si>
  <si>
    <t>所得税季申报纳税</t>
  </si>
  <si>
    <t>申报税额583710.46 元</t>
  </si>
  <si>
    <t>申报税额191808.92元</t>
  </si>
  <si>
    <t>订单2500-05第二期收款2 659 816.60元</t>
  </si>
  <si>
    <t>1179.38元</t>
  </si>
  <si>
    <t>210000元</t>
  </si>
  <si>
    <t>30791.23元</t>
  </si>
  <si>
    <t>1399464.04元</t>
  </si>
  <si>
    <t>359940元</t>
  </si>
  <si>
    <t>25200.00元</t>
  </si>
  <si>
    <t>1-3月操作日程表(第2次记录)</t>
  </si>
  <si>
    <t>租赁生产线A1、A2</t>
  </si>
  <si>
    <t>2条家庭影院A生产线，付1+3个月租金，月租240 000，总金额960 000元</t>
  </si>
  <si>
    <t>租赁厂房A1、A2</t>
  </si>
  <si>
    <t>租入2个厂房，400平方米，付1+3个月租金，月租33333，总金额133332元</t>
  </si>
  <si>
    <t>5000 000元，贷款12个月，年利息17 500元</t>
  </si>
  <si>
    <t>生产线A1、2移入厂房A1、2</t>
  </si>
  <si>
    <t>采购原材料</t>
  </si>
  <si>
    <t xml:space="preserve">采购原材料[家庭影院音响]数量[1200.00] </t>
  </si>
  <si>
    <t>5000 000元</t>
  </si>
  <si>
    <t>采购原材料[家庭影院辅助材料]数量[1200.00]</t>
  </si>
  <si>
    <t>原材料到货</t>
  </si>
  <si>
    <t>采购原材料[家庭影院音响]数量[1200.00],收货确认 (购买原材料)</t>
  </si>
  <si>
    <t>采购原材料[家庭影院辅助材料]数量[1200.00],收货确认 (购买原材料)</t>
  </si>
  <si>
    <t>生产线A1、A2安装完成</t>
  </si>
  <si>
    <t>采购原材料[家庭影院辅助材料]数量[1210.00]</t>
  </si>
  <si>
    <t>采购的主料1200套，一次性付款1264336.85元</t>
  </si>
  <si>
    <t>480.00 </t>
  </si>
  <si>
    <t>采购的辅料1200套，一次性付款1006970.07元</t>
  </si>
  <si>
    <t>承接订单</t>
  </si>
  <si>
    <t>家庭影院订单200-01</t>
  </si>
  <si>
    <t>家庭影院订单200-02</t>
  </si>
  <si>
    <t>采购原材料[家庭影院音响]数量[2400.00] </t>
  </si>
  <si>
    <t>生产线A投产1000套，</t>
  </si>
  <si>
    <t>采购的主料1200套，一次性付款1226802.59 元</t>
  </si>
  <si>
    <t>采购的辅料1200套，一次性付款1013142.92元</t>
  </si>
  <si>
    <t>采购原材料[家庭影院辅助材料]数量[2400.00]</t>
  </si>
  <si>
    <t>采购原材料[家庭影院音响]数量[400.00]</t>
  </si>
  <si>
    <t>采购的辅料1200套，一次性付款1003478.96元</t>
  </si>
  <si>
    <t>生产线A投产1200套，</t>
  </si>
  <si>
    <t>家庭影院订单500-01</t>
  </si>
  <si>
    <t>家庭影院订单600-01</t>
  </si>
  <si>
    <t>家庭影院订单600-02</t>
  </si>
  <si>
    <t xml:space="preserve"> 家庭影院订单500-01</t>
  </si>
  <si>
    <t xml:space="preserve"> 家庭影院订单600-01 </t>
  </si>
  <si>
    <t>采购原材料[家庭影院音响]数量[400.00],收货确认 (购买原材料)</t>
  </si>
  <si>
    <t>家庭影院订单800-02</t>
  </si>
  <si>
    <t>家庭影院订单1500-02</t>
  </si>
  <si>
    <t>家庭影院订单1500-01</t>
  </si>
  <si>
    <t>家庭影院订单800-01</t>
  </si>
  <si>
    <t>生产线A投产200套，</t>
  </si>
  <si>
    <t>采购原材料[家庭影院音响]数量[2400.00],收货确认 (购买原材料)</t>
  </si>
  <si>
    <t>采购原材料[家庭影院辅助材料]数量[2400.00],收货确认 (购买原材料)</t>
  </si>
  <si>
    <t xml:space="preserve"> 家庭影院订单800-01</t>
  </si>
  <si>
    <t>生产线A投产390套，</t>
  </si>
  <si>
    <t>订单200-02一次性收款520186.46 元</t>
  </si>
  <si>
    <t>订单200-01一次性收款520186.46元</t>
  </si>
  <si>
    <t>订单600-01一次性收款582092.66元</t>
  </si>
  <si>
    <t>订单500-01一次性收款1318410.55元</t>
  </si>
  <si>
    <t xml:space="preserve">采购原材料[家庭影院音响]数量[1810.00] </t>
  </si>
  <si>
    <t>5957.18元</t>
  </si>
  <si>
    <t>订单800-01一次性收款2121959.20.元</t>
  </si>
  <si>
    <t>43193.18 元</t>
  </si>
  <si>
    <t>10809.92元</t>
  </si>
  <si>
    <t>采购原材料[家庭影院音响]数量[1810.00] .收货确认 (购买原材料)</t>
  </si>
  <si>
    <t>生产线A1投产1200套，</t>
  </si>
  <si>
    <t>采购的主料400套，一次性付款427325.04元</t>
  </si>
  <si>
    <t>采购原材料[家庭影院辅助材料]数量[2200.00]</t>
  </si>
  <si>
    <t>采购的辅料2400套，一次性付款1994679.96元</t>
  </si>
  <si>
    <t>采购的主料2400套，一次性付款2453913.94 元</t>
  </si>
  <si>
    <t>采购原材料[家庭影院辅助材料]数量[2200.00].收货确认 (购买原材料)</t>
  </si>
  <si>
    <t>46.00 元</t>
  </si>
  <si>
    <t>水费1871.93元，电费1313.30元</t>
  </si>
  <si>
    <t>10780.00元</t>
  </si>
  <si>
    <t>水费8085.00元，电费10780.00 元</t>
  </si>
  <si>
    <t>124072.41元</t>
  </si>
  <si>
    <t>生产线投A产610套，</t>
  </si>
  <si>
    <t>生产线投A产800套，</t>
  </si>
  <si>
    <t xml:space="preserve"> 投放(家庭影院)广告费用 ,总金额:1000000.00 (支付投放广告费用)</t>
  </si>
  <si>
    <t>合同家庭影院订单1500-02货到付款,分期付款一期,银行收款确认,金额为2387204.10 ,总金额:2387204.10 (合同签订)</t>
  </si>
  <si>
    <t>合同家庭影院订单1500-01货到付款,分期付款一期,银行收款确认,金额为2387204.10 ,总金额:2387204.10 (合同签订)</t>
  </si>
  <si>
    <t>采购原材料[家庭影院音响]数量[2400.00],货到付款,一次性付款,现金折扣[2.00%] ,总金额:2461444.93 (购买原材料)</t>
  </si>
  <si>
    <t xml:space="preserve"> 其他税费月申报纳税,申报税额合计:34696.44 ,总金额:34696.44</t>
  </si>
  <si>
    <t>采购原材料[家庭影院辅助材料]数量[2400.00],货到付款,一次性付款,现金折扣[2.00%] ,总金额:2003575.45 (购买原材料)</t>
  </si>
  <si>
    <t xml:space="preserve">采购原材料[家庭影院音响]数量[2400.00] </t>
  </si>
  <si>
    <t xml:space="preserve">短期贷款每月支付利息29166.67 </t>
  </si>
  <si>
    <t>家庭影院订单600-02合同货到付款,一次性付款,银行收款确认,金额1582092.66 ,总金额:1582092.66 (合同签订)</t>
  </si>
  <si>
    <t>家庭影院订单800-02合同货到付款,一次性付款,银行收款确认,金额2121959.20 ,总金额:2121959.20 (合同签订)</t>
  </si>
  <si>
    <t xml:space="preserve"> 企业生产,产品[家庭影院]数量[1200],生产完成 (生产产品)</t>
  </si>
  <si>
    <t xml:space="preserve"> 采购原材料[家庭影院音响]数量[1810.00],货到付款,一次性付款,现金折扣[2.00%] ,总金额:1868748.62 (购买原材料)</t>
  </si>
  <si>
    <t>合同家庭影院订单1500-01货到付款,分期付款二期,银行收款确认,金额为1591469.40 ,总金额:1591469.40 (合同签订)</t>
  </si>
  <si>
    <t xml:space="preserve"> 采购原材料[家庭影院辅助材料]数量[2400.00],收货确认 (购买原材料)</t>
  </si>
  <si>
    <t xml:space="preserve"> 采购原材料[家庭影院辅助材料]数量[2200.00],货到付款,一次性付款,现金折扣[2.00%] ,总金额:1822927.57 (购买原材料)</t>
  </si>
  <si>
    <t>家庭影院订单2500-04</t>
  </si>
  <si>
    <t>家庭影院订单2500-01</t>
  </si>
  <si>
    <t>家庭影院订单1500-03</t>
  </si>
  <si>
    <t>家庭影院订单600-04</t>
  </si>
  <si>
    <t>家庭影院订单600-03</t>
  </si>
  <si>
    <t>家庭影院订单1000-01</t>
  </si>
  <si>
    <t>家庭影院订单800-03</t>
  </si>
  <si>
    <t>企业生产,产品[家庭影院]数量[1200],生产完成 (生产产品)</t>
  </si>
  <si>
    <t xml:space="preserve"> 家庭影院订单800-03</t>
  </si>
  <si>
    <t>仓储费用 ,总金额:2938.72 (仓储费用)</t>
  </si>
  <si>
    <t>工会经费 ,总金额:27681.45 (支付工会经费)</t>
  </si>
  <si>
    <t>福利费用 ,总金额:210000.00 (支付福利费)</t>
  </si>
  <si>
    <t>社保费用 ,总金额:359940.00 (支付社保费用)</t>
  </si>
  <si>
    <t>员工教育费用 ,总金额:25200.00 (支付职工教育费)</t>
  </si>
  <si>
    <t>工资费用 ,总金额:1282847.11 (支付工资)</t>
  </si>
  <si>
    <t>家庭影院订单800-03合同货到付款,一次性付款,银行收款确认,金额2133195.92 ,总金额:2133195.92 (合同签订)</t>
  </si>
  <si>
    <t>家庭影院订单1000-01合同货到付款,一次性付款,银行收款确认,金额2666494.90 ,总金额:2666494.90 (合同签订)</t>
  </si>
  <si>
    <t>采购原材料[家庭影院辅助材料]数量[2400.00],货到付款,分期付款一期 ,总金额:616724.57 (购买原材料)</t>
  </si>
  <si>
    <t>采购原材料[家庭影院音响]数量[2400.00],货到付款,一次性付款,现金折扣[1.00%] ,总金额:2517535.53 (购买原材料)</t>
  </si>
  <si>
    <t>采购原材料[家庭影院辅助材料]数量[1200.00],货到付款,一次性付款,现金折扣[1.00%] ,总金额:1009254.47 (购买原材料)</t>
  </si>
  <si>
    <t xml:space="preserve"> 家庭影院订单600-04</t>
  </si>
  <si>
    <t>合同家庭影院订单2500-01货到付款,分期付款一期,银行收款确认,金额为3999742.35 ,总金额:3999742.35 (合同签订)</t>
  </si>
  <si>
    <t>采购原材料[家庭影院音响]数量[2400.00],货到付款,分期付款一期 ,总金额:772925.33 (购买原材料)</t>
  </si>
  <si>
    <t>合同家庭影院订单1500-02货到付款,分期付款二期,银行收款确认,金额为1591469.40 ,总金额:1591469.40 (合同签订)</t>
  </si>
  <si>
    <t xml:space="preserve"> 办公费 ,总金额:10043.25 (办公费)</t>
  </si>
  <si>
    <t xml:space="preserve"> 家庭影院订单600-04合同货到付款,一次性付款,银行收款确认,金额1599896.94 ,总金额:1599896.94 (合同签订)</t>
  </si>
  <si>
    <t xml:space="preserve"> 家庭影院订单600-03合同货到付款,一次性付款,银行收款确认,金额1599896.94 ,总金额:1599896.94 (合同签订)</t>
  </si>
  <si>
    <t>采购原材料[家庭影院辅助材料]数量[2400.00],货到付款,分期付款一期 ,总金额:618860.08 (购买原材料)</t>
  </si>
  <si>
    <t>采购原材料[家庭影院音响]数量[2400.00],货到付款,分期付款一期 ,总金额:781150.79 (购买原材料)</t>
  </si>
  <si>
    <t xml:space="preserve"> 差旅费 ,总金额:42868.80 (差旅费)</t>
  </si>
  <si>
    <t xml:space="preserve"> 通信费 ,总金额:5505.57 (通信费)</t>
  </si>
  <si>
    <t>家庭影院订单800-04</t>
  </si>
  <si>
    <t>家庭影院订单500-02</t>
  </si>
  <si>
    <t>家庭影院订单200-03</t>
  </si>
  <si>
    <t>家庭影院订单1500-04</t>
  </si>
  <si>
    <t>家庭影院订单200-04</t>
  </si>
  <si>
    <t xml:space="preserve"> 企业生产,产品[家庭影院]数量[200],生产完成 (生产产品)</t>
  </si>
  <si>
    <t>合同家庭影院订单1500-03货到付款,分期付款一期,银行收款确认,金额为2399845.41 ,总金额:2399845.41 (合同签订)</t>
  </si>
  <si>
    <t xml:space="preserve"> 家庭影院订单500-02</t>
  </si>
  <si>
    <t>企业生产,产品[家庭影院]数量[200],生产完成 (生产产品)</t>
  </si>
  <si>
    <t xml:space="preserve"> 家庭影院订单200-03</t>
  </si>
  <si>
    <t>银行手续费 ,总金额:58.00 (支付银行手续费)</t>
  </si>
  <si>
    <t xml:space="preserve">生产用水费 ,总金额:17415.00， 生产用电费 ,总金额:23220.00 </t>
  </si>
  <si>
    <t>业务招待费 ,总金额:273516.24 (业务招待费)</t>
  </si>
  <si>
    <t xml:space="preserve"> 办公用水费 ,总金额:2185.10 ， 办公用电费 ,总金额:1530.85 </t>
  </si>
  <si>
    <t>低值易耗品 ,总金额:23220.00 (低值易耗品)</t>
  </si>
  <si>
    <t xml:space="preserve"> 企业生产,产品[家庭影院]数量[800],生产完成 (生产产品)</t>
  </si>
  <si>
    <t>增值税月申报纳税,申报税额合计:575177.34 ,总金额:575177.34</t>
  </si>
  <si>
    <t>其他税费月申报纳税,申报税额合计:126550.64 ,总金额:126550.64</t>
  </si>
  <si>
    <t>企业生产,产品[家庭影院]数量[800],生产完成 (生产产品)</t>
  </si>
  <si>
    <t xml:space="preserve"> 家庭影院订单500-02合同货到付款,一次性付款,银行收款确认,金额1334027.15 ,总金额:1334027.15 (合同签订)</t>
  </si>
  <si>
    <t xml:space="preserve"> 合同家庭影院订单2500-04货到付款,分期付款一期,银行收款确认,金额为3999742.35 ,总金额:3999742.35 (合同签订)</t>
  </si>
  <si>
    <t>采购原材料[家庭影院辅助材料]数量[2400.00],货到付款,分期付款一期 ,总金额:635200.55 (购买原材料)</t>
  </si>
  <si>
    <t>采购原材料[家庭影院音响]数量[2400.00],货到付款,一次性付款,现金折扣[2.00%] ,总金额:2505476.33 (购买原材料)</t>
  </si>
  <si>
    <t xml:space="preserve"> 采购原材料[家庭影院音响]数量[2400.00],货到付款,分期付款二期 ,总金额:1792677.44 (购买原材料)</t>
  </si>
  <si>
    <t>采购原材料[家庭影院辅助材料]数量[2400.00],货到付款,分期付款二期 ,总金额:1431333.32 (购买原材料)</t>
  </si>
  <si>
    <t>合同家庭影院订单2500-01订单产成品退货，退货数量:200 ,总金额:533298.98 (合同签订)</t>
  </si>
  <si>
    <t>家庭影院订单200-03合同货到付款,一次性付款,银行收款确认,金额537554.56 ,总金额:537554.56 (合同签订)</t>
  </si>
  <si>
    <t xml:space="preserve"> 短期贷款每月支付利息29166.67 ,总金额:29166.67</t>
  </si>
  <si>
    <t>合同家庭影院订单2500-01货到付款,分期付款二期,银行收款确认(客户退还货物，已扣货款533298.98，退货数量:200),金额：2133195.92 ,总金额:2133195.92 (合同签订)</t>
  </si>
  <si>
    <t>企业生产,产品[家庭影院]数量[600],生产完成 (生产产品)</t>
  </si>
  <si>
    <t>合同家庭影院订单1500-03货到付款,分期付款二期,银行收款确认,金额为1599896.94 ,总金额:1599896.94 (合同签订)</t>
  </si>
  <si>
    <t>采购原材料[家庭影院辅助材料]数量[2400.00],货到付款,分期付款二期 ,总金额:1438719.53 (购买原材料)</t>
  </si>
  <si>
    <t>采购原材料[家庭影院音响]数量[2400.00],货到付款,分期付款二期 ,总金额:1817397.83 (购买原材料)</t>
  </si>
  <si>
    <t>家庭影院订单200-04合同货到付款,一次性付款,银行收款确认,金额537554.56 ,总金额:537554.56 (合同签订)</t>
  </si>
  <si>
    <t xml:space="preserve"> 采购原材料[家庭影院音响]数量[2400.00],收货确认 (购买原材料)</t>
  </si>
  <si>
    <t>家庭影院订单800-05</t>
  </si>
  <si>
    <t>家庭影院订单1000-02</t>
  </si>
  <si>
    <t>家庭影院订单600-06</t>
  </si>
  <si>
    <t>家庭影院订单800-06</t>
  </si>
  <si>
    <t>家庭影院订单200-05</t>
  </si>
  <si>
    <t>家庭影院订单500-03</t>
  </si>
  <si>
    <t>家庭影院订单600-05</t>
  </si>
  <si>
    <t>家庭影院订单1500-05</t>
  </si>
  <si>
    <t>家庭影院订单1500-06</t>
  </si>
  <si>
    <t>家庭影院订单2500-05</t>
  </si>
  <si>
    <t>家庭影院订单800-04合同货到付款,一次性付款,银行收款确认,金额2134443.44 ,总金额:2134443.44 (合同签订)</t>
  </si>
  <si>
    <t>合同家庭影院订单1500-04货到付款,分期付款一期,银行收款确认,金额为2418995.52 ,总金额:2418995.52 (合同签订)</t>
  </si>
  <si>
    <t xml:space="preserve"> 采购原材料[家庭影院辅助材料]数量[1200.00],货到付款,一次性付款,现金折扣[2.00%] ,总金额:1022095.33 (购买原材料)</t>
  </si>
  <si>
    <t>采购原材料[家庭影院音响]数量[2400.00],货到付款,一次性付款,现金折扣[2.00%] ,总金额:2459424.42 (购买原材料)</t>
  </si>
  <si>
    <t xml:space="preserve"> 采购原材料[家庭影院辅助材料]数量[1200.00],货到付款,一次性付款,现金折扣[2.00%] ,总金额:1026209.61 (购买原材料)</t>
  </si>
  <si>
    <t>采购原材料[家庭影院辅助材料]数量[2400.00],货到付款,分期付款二期 ,总金额:1476847.27 (购买原材料)</t>
  </si>
  <si>
    <t>企业生产,产品[家庭影院]数量[400],生产完成 (生产产品)</t>
  </si>
  <si>
    <t>合同家庭影院订单1500-05货到付款,分期付款一期,银行收款确认,金额为2393834.94 ,总金额:2393834.94 (合同签订)</t>
  </si>
  <si>
    <t>采购原材料[家庭影院音响]数量[2400.00],货到付款,一次性付款,现金折扣[2.00%] ,总金额:2489076.08 (购买原材料)</t>
  </si>
  <si>
    <t>合同家庭影院订单2500-04货到付款,分期付款二期,银行收款确认,金额为2666494.90 ,总金额:2666494.90 (合同签订)</t>
  </si>
  <si>
    <t>工资费用 ,总金额:1394929.98 (支付工资)</t>
  </si>
  <si>
    <t xml:space="preserve"> 员工教育费用 ,总金额:25200.00 (支付职工教育费)</t>
  </si>
  <si>
    <t>工会经费 ,总金额:30670.32 (支付工会经费)</t>
  </si>
  <si>
    <t>仓储费用 ,总金额:1827.76 (仓储费用)</t>
  </si>
  <si>
    <t>家庭影院订单200-06</t>
  </si>
  <si>
    <t xml:space="preserve">采购原材料[家庭影院音响]数量[3100.00] </t>
  </si>
  <si>
    <t>采购原材料[家庭影院辅助材料]数量[4300.00]</t>
  </si>
  <si>
    <t>家庭影院订单1000-02合同货到付款,一次性付款,银行收款确认,金额2659816.60 ,总金额:2659816.60 (合同签订)</t>
  </si>
  <si>
    <t>合同家庭影院订单1500-04货到付款,分期付款二期,银行收款确认,金额为1612663.68 ,总金额:1612663.68 (合同签订)</t>
  </si>
  <si>
    <t>采购原材料[家庭影院音响]数量[3100.00],收货确认 (购买原材料)</t>
  </si>
  <si>
    <t xml:space="preserve"> 采购原材料[家庭影院辅助材料]数量[4300.00],收货确认 (购买原材料)</t>
  </si>
  <si>
    <t xml:space="preserve"> 采购原材料[家庭影院音响]数量[2400.00],货到付款,一次性付款,现金折扣[2.00%] ,总金额:2533501.07 (购买原材料)</t>
  </si>
  <si>
    <t>采购原材料[家庭影院辅助材料]数量[1200.00],货到付款,一次性付款,现金折扣[2.00%] ,总金额:1037708.50 (购买原材料)</t>
  </si>
  <si>
    <t>合同家庭影院订单1500-05货到付款,分期付款二期,银行收款确认,金额为1595889.96 ,总金额:1595889.96 (合同签订)</t>
  </si>
  <si>
    <t>采购原材料[家庭影院辅助材料]数量[2400.00],货到付款,一次性付款,现金折扣[2.00%] ,总金额:2008351.21 (购买原材料)</t>
  </si>
  <si>
    <t xml:space="preserve"> 家庭影院订单800-05</t>
  </si>
  <si>
    <t xml:space="preserve"> 合同家庭影院订单1500-06货到付款,分期付款一期,银行收款确认,金额为2393834.94 ,总金额:2393834.94 (合同签订)</t>
  </si>
  <si>
    <t>家庭影院订单600-06合同货到付款,一次性付款,银行收款确认,金额1595889.96 ,总金额:1595889.96 (合同签订)</t>
  </si>
  <si>
    <t xml:space="preserve"> 家庭影院订单200-05合同货到付款,一次性付款,银行收款确认,金额531963.32 ,总金额:531963.32 (合同签订)</t>
  </si>
  <si>
    <t>家庭影院订单800-05合同货到付款,一次性付款,银行收款确认,金额2127853.28 ,总金额:2127853.28 (合同签订)</t>
  </si>
  <si>
    <t>应收账款</t>
  </si>
  <si>
    <t>合同家庭影院订单1500-06分期付款二期货款1595889.96，客户到期未付 ,总金额:1595889.96</t>
  </si>
  <si>
    <t>采购原材料[家庭影院音响]数量[200.00]</t>
  </si>
  <si>
    <t>采购原材料[家庭影院辅助材料]数量[200.00]</t>
  </si>
  <si>
    <t>采购原材料[家庭影院辅助材料]数量[200.00],收货确认 (购买原材料)</t>
  </si>
  <si>
    <t xml:space="preserve"> 企业生产,产品[家庭影院]数量[600],生产完成 (生产产品)</t>
  </si>
  <si>
    <t>差旅费 ,总金额:42562.91 (差旅费)</t>
  </si>
  <si>
    <t>业务招待费 ,总金额:209968.88 (业务招待费)</t>
  </si>
  <si>
    <t>合同家庭影院订单2500-05货到付款,分期付款一期,银行收款确认,金额为3989724.90 ,总金额:3989724.90 (合同签订)</t>
  </si>
  <si>
    <t>采购原材料[家庭影院辅助材料]数量[200.00],货到付款,一次性付款,现金折扣[2.00%] ,总金额:145118.52 (购买原材料)</t>
  </si>
  <si>
    <t>家庭影院订单800-06合同货到付款,一次性付款,银行收款确认,金额2127853.28 ,总金额:2127853.28 (合同签订)</t>
  </si>
  <si>
    <t>采购原材料[家庭影院音响]数量[3100.00],货到付款,一次性付款,现金折扣[1.00%] ,总金额:3180740.85 (购买原材料)</t>
  </si>
  <si>
    <t xml:space="preserve"> 采购原材料[家庭影院辅助材料]数量[4300.00],货到付款,一次性付款,现金折扣[2.00%] ,总金额:3542177.72 (购买原材料)</t>
  </si>
  <si>
    <t xml:space="preserve">生产用水费 ,总金额:17100.00 ，生产用电费 ,总金额:22800.00 </t>
  </si>
  <si>
    <t>办公费 ,总金额:10325.65 (办公费)</t>
  </si>
  <si>
    <t xml:space="preserve">支付产品质量保证费 </t>
  </si>
  <si>
    <t>产品质量保证费 ,总金额:1215115.06 (产品质量保证金)</t>
  </si>
  <si>
    <t xml:space="preserve"> 办公用水费 ,总金额:1986.93 ，办公用电费 ,总金额:1382.57 </t>
  </si>
  <si>
    <t>通信费 ,总金额:6598.50 (通信费)</t>
  </si>
  <si>
    <t xml:space="preserve"> 低值易耗品 ,总金额:22800.00 (低值易耗品)</t>
  </si>
  <si>
    <t>维修费 ,总金额:48655.90 (维修费)</t>
  </si>
  <si>
    <t>采购原材料[家庭影院音响]数量[200.00],收货确认 (购买原材料)</t>
  </si>
  <si>
    <t>采购原材料[家庭影院音响]数量[200.00],货到付款,一次性付款,现金折扣[2.00%] ,总金额:189394.28 (购买原材料)</t>
  </si>
  <si>
    <t>企业生产,产品[家庭影院]数量[100],生产完成 (生产产品)</t>
  </si>
  <si>
    <t xml:space="preserve"> 银行手续费 ,总金额:88.00 (支付银行手续费)</t>
  </si>
  <si>
    <t>厂房A1、A2已退租</t>
  </si>
  <si>
    <t>家庭影院生产线A1、A2型已退租</t>
  </si>
  <si>
    <t>支付租赁办公用房A[房产固定资产]金额(第2季度) ,总金额:24999.00 (租赁固定资产)</t>
  </si>
  <si>
    <t>所得税季申报纳税,申报税额合计:1392414.68 ,总金额:1392414.68</t>
  </si>
  <si>
    <t>增值税月申报纳税,申报税额合计:1423386.22 ,总金额:1423386.22</t>
  </si>
  <si>
    <t>其他税费月申报纳税,申报税额合计:210164.34 ,总金额:210164.34</t>
  </si>
  <si>
    <t>家庭影院订单600-05合同货到付款,一次性付款,银行收款确认,金额1595889.96 ,总金额:1595889.96 (合同签订)</t>
  </si>
  <si>
    <t>短期贷款每月支付利息29166.67 ,总金额:29166.67</t>
  </si>
  <si>
    <t>家庭影院订单200-06合同货到付款,一次性付款,银行收款确认,金额530162.10 ,总金额:530162.10 (合同签订)</t>
  </si>
  <si>
    <t>家庭影院订单500-03合同货到付款,一次性付款,银行收款确认,金额1329908.30 ,总金额:1329908.30 (合同签订)</t>
  </si>
  <si>
    <t xml:space="preserve"> 合同家庭影院订单2500-05货到付款,分期付款二期,银行收款确认,金额为2659816.60 ,总金额:2659816.60 (合同签订)</t>
  </si>
  <si>
    <t>工会经费 ,总金额:30858.75 (支付工会经费)</t>
  </si>
  <si>
    <t>工资费用 ,总金额:1401995.77 (支付工资)</t>
  </si>
  <si>
    <t xml:space="preserve"> 福利费用 ,总金额:210000.00 (支付福利费)</t>
  </si>
  <si>
    <t>仓储费用 ,总金额:1475.36 (仓储费用)</t>
  </si>
  <si>
    <t>办公费 ,总金额:10909.89 (办公费)</t>
  </si>
  <si>
    <t>通信费 ,总金额:5760.39 (通信费)</t>
  </si>
  <si>
    <t>差旅费 ,总金额:43855.94 (差旅费)</t>
  </si>
  <si>
    <t>回表格链接</t>
  </si>
  <si>
    <t>季度利润表(第1次记录)</t>
  </si>
  <si>
    <t>季度利润表(第2次记录)</t>
  </si>
  <si>
    <t>季度利润表(第3次记录)</t>
  </si>
  <si>
    <t>所属期间：2017年1-3月</t>
  </si>
  <si>
    <t>项目</t>
  </si>
  <si>
    <t>说明</t>
  </si>
  <si>
    <t>本年累计金额</t>
  </si>
  <si>
    <t>所属期：</t>
  </si>
  <si>
    <t>2017年1-3月</t>
  </si>
  <si>
    <t>--</t>
  </si>
  <si>
    <t>营业收入</t>
  </si>
  <si>
    <t>营业成本</t>
  </si>
  <si>
    <t>税金及附加</t>
  </si>
  <si>
    <t>销售费用</t>
  </si>
  <si>
    <t>管理费用</t>
  </si>
  <si>
    <t>财务费用</t>
  </si>
  <si>
    <t>资产减值损失</t>
  </si>
  <si>
    <t>投资收益</t>
  </si>
  <si>
    <t>营业利润</t>
  </si>
  <si>
    <t>9=1-2-3-4-5-6-7+8</t>
  </si>
  <si>
    <t>营业外收入</t>
  </si>
  <si>
    <t>营业外支出</t>
  </si>
  <si>
    <t>利润总额</t>
  </si>
  <si>
    <t>12=9+10-11</t>
  </si>
  <si>
    <t>其他调整金额</t>
  </si>
  <si>
    <t>调整后应纳税所得额</t>
  </si>
  <si>
    <t>14=12+13</t>
  </si>
  <si>
    <t>弥补以前年度亏损</t>
  </si>
  <si>
    <t>弥补亏损后应纳税所得额</t>
  </si>
  <si>
    <t>16=14-15</t>
  </si>
  <si>
    <t>应计提所得税金额</t>
  </si>
  <si>
    <t>若16≤0，17=0，若16&gt;0，17=16*25%</t>
  </si>
  <si>
    <t>已计提金额</t>
  </si>
  <si>
    <t>第一季度应计提金额</t>
  </si>
  <si>
    <t>19=17-18</t>
  </si>
  <si>
    <t>备注：在“黄色”栏处填写相关科目1-3月的金额数（在各月利润表中查）</t>
  </si>
  <si>
    <t>一级科目</t>
  </si>
  <si>
    <t>二级科目</t>
  </si>
  <si>
    <t>三级科目</t>
  </si>
  <si>
    <t>银行存款</t>
  </si>
  <si>
    <t>基本存款户</t>
  </si>
  <si>
    <t>建行北京朝阳支行</t>
  </si>
  <si>
    <t>委托贷款户</t>
  </si>
  <si>
    <t>短期借款</t>
  </si>
  <si>
    <t>委托贷款</t>
  </si>
  <si>
    <t>本金</t>
  </si>
  <si>
    <t>其他应收款</t>
  </si>
  <si>
    <t>押金</t>
  </si>
  <si>
    <t>固定资产</t>
  </si>
  <si>
    <t>房屋建筑物</t>
  </si>
  <si>
    <t>办公用房A</t>
  </si>
  <si>
    <t>办公用房B</t>
  </si>
  <si>
    <t>办公设备</t>
  </si>
  <si>
    <t>笔记本电脑</t>
  </si>
  <si>
    <t>复印机</t>
  </si>
  <si>
    <t>打印机</t>
  </si>
  <si>
    <t>餐饮设备</t>
  </si>
  <si>
    <t>餐饮炊具</t>
  </si>
  <si>
    <t>长期应付款</t>
  </si>
  <si>
    <t>应付按揭贷款</t>
  </si>
  <si>
    <t>交易性金融资产</t>
  </si>
  <si>
    <t>国债</t>
  </si>
  <si>
    <t>股票</t>
  </si>
  <si>
    <t>美的电器</t>
  </si>
  <si>
    <t>研发支出</t>
  </si>
  <si>
    <t>产品名（空调\家庭影院\电暖气等）</t>
  </si>
  <si>
    <t>投入材料经费</t>
  </si>
  <si>
    <t>工资薪酬</t>
  </si>
  <si>
    <t>原材料</t>
  </si>
  <si>
    <t>产品主料名称</t>
  </si>
  <si>
    <t>产品辅料名称</t>
  </si>
  <si>
    <t>生产成本</t>
  </si>
  <si>
    <t>直接人工</t>
  </si>
  <si>
    <t>直接材料</t>
  </si>
  <si>
    <t>制造费用</t>
  </si>
  <si>
    <t>主营业务收入</t>
  </si>
  <si>
    <t>主营业务成本</t>
  </si>
  <si>
    <t>库存商品</t>
  </si>
  <si>
    <t>仓储费</t>
  </si>
  <si>
    <t>办公费</t>
  </si>
  <si>
    <t>通讯费</t>
  </si>
  <si>
    <t>水费</t>
  </si>
  <si>
    <t>电费</t>
  </si>
  <si>
    <t>手续费</t>
  </si>
  <si>
    <t>利息</t>
  </si>
  <si>
    <t>现金折扣</t>
  </si>
  <si>
    <t>租金</t>
  </si>
  <si>
    <t>生产用电费</t>
  </si>
  <si>
    <t>生产用水费</t>
  </si>
  <si>
    <t>低值易耗品</t>
  </si>
  <si>
    <t>工作薪酬</t>
  </si>
  <si>
    <t>质量保证金</t>
  </si>
  <si>
    <t>广告费</t>
  </si>
  <si>
    <t>差旅费</t>
  </si>
  <si>
    <t>业务招待费</t>
  </si>
  <si>
    <t>其他业务收入</t>
  </si>
  <si>
    <t>出售原材料</t>
  </si>
  <si>
    <t>产品材料名称</t>
  </si>
  <si>
    <t>餐饮收入</t>
  </si>
  <si>
    <t>运输收入</t>
  </si>
  <si>
    <t>其他业务成本</t>
  </si>
  <si>
    <t>餐饮成本</t>
  </si>
  <si>
    <t>运输成本</t>
  </si>
  <si>
    <t>营业税金及附加</t>
  </si>
  <si>
    <t>城市维护建设税</t>
  </si>
  <si>
    <t>教育费附加</t>
  </si>
  <si>
    <t>地方教育费附加</t>
  </si>
  <si>
    <t>应付职工薪酬</t>
  </si>
  <si>
    <t>工资</t>
  </si>
  <si>
    <t>福利费</t>
  </si>
  <si>
    <t>工会经费</t>
  </si>
  <si>
    <t>职工教育经费</t>
  </si>
  <si>
    <t>社会保险费</t>
  </si>
  <si>
    <t>预计负债</t>
  </si>
  <si>
    <t>备注：</t>
  </si>
  <si>
    <t>1、往来科目需要时再增加明细科目，如1122应收账款，2202应付账款，在一级科目下增添二级科目-对方公司名称</t>
  </si>
  <si>
    <t>2、其他少量偶发科目需增加明细科目的，待业务发生时再增加明细科目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</si>
</sst>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[$¥-804]* #,##0.00_ ;_ [$¥-804]* \-#,##0.00_ ;_ [$¥-804]* &quot;-&quot;??_ ;_ @_ "/>
    <numFmt numFmtId="177" formatCode="#,##0.00_ "/>
    <numFmt numFmtId="178" formatCode="[$-F800]dddd\,\ mmmm\ dd\,\ yyyy"/>
  </numFmts>
  <fonts count="31">
    <font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u/>
      <sz val="11"/>
      <color rgb="FF800080"/>
      <name val="宋体"/>
      <charset val="134"/>
      <scheme val="minor"/>
    </font>
    <font>
      <sz val="9"/>
      <color theme="1"/>
      <name val="华文细黑"/>
      <charset val="134"/>
    </font>
    <font>
      <u/>
      <sz val="11"/>
      <color rgb="FF0000FF"/>
      <name val="宋体"/>
      <charset val="134"/>
      <scheme val="minor"/>
    </font>
    <font>
      <b/>
      <sz val="9"/>
      <color theme="1"/>
      <name val="华文细黑"/>
      <charset val="134"/>
    </font>
    <font>
      <b/>
      <sz val="9"/>
      <color rgb="FFFF0000"/>
      <name val="华文细黑"/>
      <charset val="134"/>
    </font>
    <font>
      <b/>
      <sz val="9"/>
      <color indexed="8"/>
      <name val="华文细黑"/>
      <charset val="134"/>
    </font>
    <font>
      <sz val="9"/>
      <name val="华文细黑"/>
      <charset val="134"/>
    </font>
    <font>
      <b/>
      <sz val="14"/>
      <name val="华文细黑"/>
      <charset val="134"/>
    </font>
    <font>
      <sz val="14"/>
      <name val="华文细黑"/>
      <charset val="134"/>
    </font>
    <font>
      <sz val="16"/>
      <name val="华文细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399853511154515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6" fillId="30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26" applyNumberFormat="0" applyFon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1" borderId="25" applyNumberFormat="0" applyAlignment="0" applyProtection="0">
      <alignment vertical="center"/>
    </xf>
    <xf numFmtId="0" fontId="30" fillId="21" borderId="29" applyNumberFormat="0" applyAlignment="0" applyProtection="0">
      <alignment vertical="center"/>
    </xf>
    <xf numFmtId="0" fontId="13" fillId="15" borderId="2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42" fontId="0" fillId="0" borderId="0">
      <alignment vertical="center"/>
    </xf>
    <xf numFmtId="0" fontId="29" fillId="0" borderId="0"/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10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8" fontId="6" fillId="7" borderId="5" xfId="49" applyNumberFormat="1" applyFont="1" applyFill="1" applyBorder="1" applyAlignment="1">
      <alignment horizontal="center" vertical="center"/>
    </xf>
    <xf numFmtId="178" fontId="6" fillId="7" borderId="1" xfId="49" applyNumberFormat="1" applyFont="1" applyFill="1" applyBorder="1" applyAlignment="1">
      <alignment horizontal="center" vertical="center"/>
    </xf>
    <xf numFmtId="178" fontId="6" fillId="7" borderId="6" xfId="49" applyNumberFormat="1" applyFont="1" applyFill="1" applyBorder="1" applyAlignment="1">
      <alignment horizontal="center" vertical="center"/>
    </xf>
    <xf numFmtId="178" fontId="7" fillId="7" borderId="5" xfId="49" applyNumberFormat="1" applyFont="1" applyFill="1" applyBorder="1" applyAlignment="1">
      <alignment horizontal="center" vertical="center"/>
    </xf>
    <xf numFmtId="178" fontId="7" fillId="7" borderId="1" xfId="49" applyNumberFormat="1" applyFont="1" applyFill="1" applyBorder="1" applyAlignment="1">
      <alignment horizontal="center" vertical="center"/>
    </xf>
    <xf numFmtId="178" fontId="7" fillId="8" borderId="6" xfId="49" applyNumberFormat="1" applyFont="1" applyFill="1" applyBorder="1" applyAlignment="1">
      <alignment horizontal="center" vertical="center"/>
    </xf>
    <xf numFmtId="178" fontId="5" fillId="7" borderId="5" xfId="49" applyNumberFormat="1" applyFont="1" applyFill="1" applyBorder="1">
      <alignment vertical="center"/>
    </xf>
    <xf numFmtId="0" fontId="5" fillId="7" borderId="1" xfId="0" applyNumberFormat="1" applyFont="1" applyFill="1" applyBorder="1" applyAlignment="1">
      <alignment horizontal="center" vertical="center"/>
    </xf>
    <xf numFmtId="178" fontId="5" fillId="7" borderId="1" xfId="49" applyNumberFormat="1" applyFont="1" applyFill="1" applyBorder="1" applyAlignment="1">
      <alignment horizontal="center" vertical="center"/>
    </xf>
    <xf numFmtId="178" fontId="5" fillId="8" borderId="6" xfId="49" applyNumberFormat="1" applyFont="1" applyFill="1" applyBorder="1" applyAlignment="1">
      <alignment horizontal="center" vertical="center"/>
    </xf>
    <xf numFmtId="178" fontId="5" fillId="9" borderId="5" xfId="49" applyNumberFormat="1" applyFont="1" applyFill="1" applyBorder="1">
      <alignment vertical="center"/>
    </xf>
    <xf numFmtId="0" fontId="5" fillId="9" borderId="1" xfId="0" applyNumberFormat="1" applyFont="1" applyFill="1" applyBorder="1" applyAlignment="1">
      <alignment horizontal="center" vertical="center"/>
    </xf>
    <xf numFmtId="177" fontId="3" fillId="9" borderId="1" xfId="8" applyNumberFormat="1" applyFont="1" applyFill="1" applyBorder="1">
      <alignment vertical="center"/>
    </xf>
    <xf numFmtId="43" fontId="5" fillId="8" borderId="6" xfId="8" applyFont="1" applyFill="1" applyBorder="1">
      <alignment vertical="center"/>
    </xf>
    <xf numFmtId="43" fontId="3" fillId="8" borderId="6" xfId="8" applyFont="1" applyFill="1" applyBorder="1">
      <alignment vertical="center"/>
    </xf>
    <xf numFmtId="0" fontId="3" fillId="9" borderId="1" xfId="8" applyNumberFormat="1" applyFont="1" applyFill="1" applyBorder="1">
      <alignment vertical="center"/>
    </xf>
    <xf numFmtId="43" fontId="3" fillId="7" borderId="1" xfId="8" applyFont="1" applyFill="1" applyBorder="1">
      <alignment vertical="center"/>
    </xf>
    <xf numFmtId="177" fontId="8" fillId="9" borderId="1" xfId="8" applyNumberFormat="1" applyFont="1" applyFill="1" applyBorder="1">
      <alignment vertical="center"/>
    </xf>
    <xf numFmtId="178" fontId="5" fillId="9" borderId="5" xfId="0" applyNumberFormat="1" applyFont="1" applyFill="1" applyBorder="1">
      <alignment vertical="center"/>
    </xf>
    <xf numFmtId="178" fontId="5" fillId="7" borderId="5" xfId="0" applyNumberFormat="1" applyFont="1" applyFill="1" applyBorder="1">
      <alignment vertical="center"/>
    </xf>
    <xf numFmtId="0" fontId="5" fillId="7" borderId="1" xfId="0" applyNumberFormat="1" applyFont="1" applyFill="1" applyBorder="1" applyAlignment="1">
      <alignment horizontal="center" vertical="center" wrapText="1"/>
    </xf>
    <xf numFmtId="178" fontId="3" fillId="7" borderId="1" xfId="49" applyNumberFormat="1" applyFont="1" applyFill="1" applyBorder="1" applyAlignment="1">
      <alignment horizontal="center" vertical="center"/>
    </xf>
    <xf numFmtId="178" fontId="5" fillId="8" borderId="7" xfId="49" applyNumberFormat="1" applyFont="1" applyFill="1" applyBorder="1">
      <alignment vertical="center"/>
    </xf>
    <xf numFmtId="0" fontId="5" fillId="8" borderId="8" xfId="0" applyNumberFormat="1" applyFont="1" applyFill="1" applyBorder="1" applyAlignment="1">
      <alignment horizontal="center" vertical="center"/>
    </xf>
    <xf numFmtId="178" fontId="5" fillId="8" borderId="8" xfId="49" applyNumberFormat="1" applyFont="1" applyFill="1" applyBorder="1" applyAlignment="1">
      <alignment horizontal="center" vertical="center"/>
    </xf>
    <xf numFmtId="43" fontId="5" fillId="10" borderId="9" xfId="8" applyFont="1" applyFill="1" applyBorder="1">
      <alignment vertical="center"/>
    </xf>
    <xf numFmtId="0" fontId="6" fillId="11" borderId="0" xfId="5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176" fontId="10" fillId="0" borderId="6" xfId="0" applyNumberFormat="1" applyFont="1" applyFill="1" applyBorder="1" applyAlignment="1">
      <alignment horizontal="left" vertical="center" wrapText="1"/>
    </xf>
    <xf numFmtId="0" fontId="10" fillId="0" borderId="6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left" vertical="center" wrapText="1"/>
    </xf>
    <xf numFmtId="176" fontId="10" fillId="0" borderId="18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top" wrapText="1"/>
    </xf>
    <xf numFmtId="178" fontId="5" fillId="7" borderId="1" xfId="49" applyNumberFormat="1" applyFont="1" applyFill="1" applyBorder="1" applyAlignment="1" quotePrefix="1">
      <alignment horizontal="center" vertical="center"/>
    </xf>
    <xf numFmtId="178" fontId="5" fillId="8" borderId="6" xfId="49" applyNumberFormat="1" applyFont="1" applyFill="1" applyBorder="1" applyAlignment="1" quotePrefix="1">
      <alignment horizontal="center" vertical="center"/>
    </xf>
    <xf numFmtId="178" fontId="3" fillId="7" borderId="1" xfId="49" applyNumberFormat="1" applyFont="1" applyFill="1" applyBorder="1" applyAlignment="1" quotePrefix="1">
      <alignment horizontal="center" vertical="center"/>
    </xf>
    <xf numFmtId="178" fontId="5" fillId="8" borderId="8" xfId="49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_主表2007-11-01" xfId="50"/>
  </cellStyles>
  <tableStyles count="0" defaultTableStyle="TableStyleMedium9"/>
  <colors>
    <mruColors>
      <color rgb="00F2ED7B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34"/>
  <sheetViews>
    <sheetView tabSelected="1" zoomScale="80" zoomScaleNormal="80" workbookViewId="0">
      <selection activeCell="A1" sqref="A$1:A$1048576"/>
    </sheetView>
  </sheetViews>
  <sheetFormatPr defaultColWidth="9" defaultRowHeight="22.5" outlineLevelCol="5"/>
  <cols>
    <col min="1" max="1" width="27" style="71" customWidth="1"/>
    <col min="2" max="2" width="35.775" style="71" customWidth="1"/>
    <col min="3" max="3" width="45.4666666666667" style="71" customWidth="1"/>
    <col min="4" max="4" width="49" style="71" customWidth="1"/>
    <col min="5" max="5" width="5.125" style="71" customWidth="1"/>
    <col min="6" max="6" width="71.75" style="71" customWidth="1"/>
    <col min="7" max="16384" width="9" style="71"/>
  </cols>
  <sheetData>
    <row r="1" ht="61.5" spans="1:4">
      <c r="A1" s="71" t="s">
        <v>0</v>
      </c>
      <c r="B1" s="71" t="s">
        <v>1</v>
      </c>
      <c r="C1" s="71" t="s">
        <v>2</v>
      </c>
      <c r="D1" s="71" t="s">
        <v>3</v>
      </c>
    </row>
    <row r="2" spans="1:4">
      <c r="A2" s="72" t="s">
        <v>4</v>
      </c>
      <c r="B2" s="73"/>
      <c r="C2" s="73"/>
      <c r="D2" s="74"/>
    </row>
    <row r="3" s="71" customFormat="1" spans="1:6">
      <c r="A3" s="75" t="s">
        <v>5</v>
      </c>
      <c r="B3" s="76" t="s">
        <v>6</v>
      </c>
      <c r="C3" s="76" t="s">
        <v>7</v>
      </c>
      <c r="D3" s="77" t="s">
        <v>8</v>
      </c>
      <c r="F3" s="78"/>
    </row>
    <row r="4" spans="1:6">
      <c r="A4" s="79" t="s">
        <v>9</v>
      </c>
      <c r="B4" s="80" t="s">
        <v>10</v>
      </c>
      <c r="C4" s="80" t="s">
        <v>11</v>
      </c>
      <c r="D4" s="81" t="s">
        <v>12</v>
      </c>
      <c r="F4" s="82"/>
    </row>
    <row r="5" spans="1:6">
      <c r="A5" s="83"/>
      <c r="B5" s="84"/>
      <c r="C5" s="84"/>
      <c r="D5" s="85"/>
      <c r="F5" s="82"/>
    </row>
    <row r="6" spans="1:6">
      <c r="A6" s="86"/>
      <c r="B6" s="87"/>
      <c r="C6" s="87"/>
      <c r="D6" s="85"/>
      <c r="F6" s="82"/>
    </row>
    <row r="7" spans="1:6">
      <c r="A7" s="79" t="s">
        <v>13</v>
      </c>
      <c r="B7" s="80" t="s">
        <v>14</v>
      </c>
      <c r="C7" s="80" t="s">
        <v>15</v>
      </c>
      <c r="D7" s="85"/>
      <c r="F7" s="82"/>
    </row>
    <row r="8" spans="1:6">
      <c r="A8" s="83"/>
      <c r="B8" s="84"/>
      <c r="C8" s="84"/>
      <c r="D8" s="85"/>
      <c r="F8" s="82"/>
    </row>
    <row r="9" spans="1:4">
      <c r="A9" s="86"/>
      <c r="B9" s="87"/>
      <c r="C9" s="87"/>
      <c r="D9" s="85"/>
    </row>
    <row r="10" spans="1:4">
      <c r="A10" s="79" t="s">
        <v>16</v>
      </c>
      <c r="B10" s="80" t="s">
        <v>17</v>
      </c>
      <c r="C10" s="80" t="s">
        <v>18</v>
      </c>
      <c r="D10" s="85"/>
    </row>
    <row r="11" spans="1:4">
      <c r="A11" s="83"/>
      <c r="B11" s="84"/>
      <c r="C11" s="84"/>
      <c r="D11" s="85"/>
    </row>
    <row r="12" spans="1:4">
      <c r="A12" s="86"/>
      <c r="B12" s="87"/>
      <c r="C12" s="87"/>
      <c r="D12" s="85"/>
    </row>
    <row r="13" spans="1:4">
      <c r="A13" s="79" t="s">
        <v>19</v>
      </c>
      <c r="B13" s="80" t="s">
        <v>20</v>
      </c>
      <c r="C13" s="80" t="s">
        <v>20</v>
      </c>
      <c r="D13" s="85"/>
    </row>
    <row r="14" spans="1:4">
      <c r="A14" s="83"/>
      <c r="B14" s="84"/>
      <c r="C14" s="84"/>
      <c r="D14" s="85"/>
    </row>
    <row r="15" spans="1:4">
      <c r="A15" s="86"/>
      <c r="B15" s="87"/>
      <c r="C15" s="87"/>
      <c r="D15" s="85"/>
    </row>
    <row r="16" spans="1:4">
      <c r="A16" s="79" t="s">
        <v>21</v>
      </c>
      <c r="B16" s="80" t="s">
        <v>22</v>
      </c>
      <c r="C16" s="80" t="s">
        <v>23</v>
      </c>
      <c r="D16" s="85"/>
    </row>
    <row r="17" spans="1:4">
      <c r="A17" s="83"/>
      <c r="B17" s="84"/>
      <c r="C17" s="84"/>
      <c r="D17" s="85"/>
    </row>
    <row r="18" spans="1:4">
      <c r="A18" s="86"/>
      <c r="B18" s="87"/>
      <c r="C18" s="87"/>
      <c r="D18" s="85"/>
    </row>
    <row r="19" spans="1:4">
      <c r="A19" s="79" t="s">
        <v>24</v>
      </c>
      <c r="B19" s="80" t="s">
        <v>25</v>
      </c>
      <c r="C19" s="80" t="s">
        <v>25</v>
      </c>
      <c r="D19" s="85"/>
    </row>
    <row r="20" spans="1:4">
      <c r="A20" s="83"/>
      <c r="B20" s="84"/>
      <c r="C20" s="84"/>
      <c r="D20" s="85"/>
    </row>
    <row r="21" spans="1:4">
      <c r="A21" s="86"/>
      <c r="B21" s="87"/>
      <c r="C21" s="87"/>
      <c r="D21" s="85"/>
    </row>
    <row r="22" spans="1:4">
      <c r="A22" s="79" t="s">
        <v>26</v>
      </c>
      <c r="B22" s="80" t="s">
        <v>27</v>
      </c>
      <c r="C22" s="80" t="s">
        <v>28</v>
      </c>
      <c r="D22" s="85"/>
    </row>
    <row r="23" spans="1:4">
      <c r="A23" s="83"/>
      <c r="B23" s="84"/>
      <c r="C23" s="84"/>
      <c r="D23" s="85"/>
    </row>
    <row r="24" spans="1:4">
      <c r="A24" s="86"/>
      <c r="B24" s="87"/>
      <c r="C24" s="87"/>
      <c r="D24" s="85"/>
    </row>
    <row r="25" spans="1:4">
      <c r="A25" s="79" t="s">
        <v>29</v>
      </c>
      <c r="B25" s="80" t="s">
        <v>30</v>
      </c>
      <c r="C25" s="80" t="s">
        <v>31</v>
      </c>
      <c r="D25" s="85"/>
    </row>
    <row r="26" spans="1:4">
      <c r="A26" s="83"/>
      <c r="B26" s="84"/>
      <c r="C26" s="84"/>
      <c r="D26" s="85"/>
    </row>
    <row r="27" spans="1:4">
      <c r="A27" s="86"/>
      <c r="B27" s="87"/>
      <c r="C27" s="87"/>
      <c r="D27" s="85"/>
    </row>
    <row r="28" spans="1:4">
      <c r="A28" s="79" t="s">
        <v>32</v>
      </c>
      <c r="B28" s="80" t="s">
        <v>33</v>
      </c>
      <c r="C28" s="80" t="s">
        <v>34</v>
      </c>
      <c r="D28" s="85"/>
    </row>
    <row r="29" spans="1:4">
      <c r="A29" s="83"/>
      <c r="B29" s="84"/>
      <c r="C29" s="84"/>
      <c r="D29" s="85"/>
    </row>
    <row r="30" spans="1:4">
      <c r="A30" s="86"/>
      <c r="B30" s="87"/>
      <c r="C30" s="87"/>
      <c r="D30" s="85"/>
    </row>
    <row r="31" spans="1:4">
      <c r="A31" s="79" t="s">
        <v>35</v>
      </c>
      <c r="B31" s="80" t="s">
        <v>36</v>
      </c>
      <c r="C31" s="80" t="s">
        <v>37</v>
      </c>
      <c r="D31" s="85"/>
    </row>
    <row r="32" spans="1:4">
      <c r="A32" s="83"/>
      <c r="B32" s="84"/>
      <c r="C32" s="84"/>
      <c r="D32" s="85"/>
    </row>
    <row r="33" spans="1:4">
      <c r="A33" s="86"/>
      <c r="B33" s="87"/>
      <c r="C33" s="87"/>
      <c r="D33" s="85"/>
    </row>
    <row r="34" ht="23.25" spans="1:4">
      <c r="A34" s="88" t="s">
        <v>38</v>
      </c>
      <c r="B34" s="89"/>
      <c r="C34" s="89"/>
      <c r="D34" s="90"/>
    </row>
  </sheetData>
  <mergeCells count="32">
    <mergeCell ref="A2:D2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D4:D3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C409"/>
  <sheetViews>
    <sheetView zoomScale="80" zoomScaleNormal="80" workbookViewId="0">
      <selection activeCell="A1" sqref="A$1:A$1048576"/>
    </sheetView>
  </sheetViews>
  <sheetFormatPr defaultColWidth="49" defaultRowHeight="21" outlineLevelCol="2"/>
  <cols>
    <col min="1" max="1" width="6.375" style="45" customWidth="1"/>
    <col min="2" max="2" width="27" style="46" customWidth="1"/>
    <col min="3" max="3" width="76" style="45" customWidth="1"/>
    <col min="4" max="16384" width="49" style="45"/>
  </cols>
  <sheetData>
    <row r="1" ht="21.75"/>
    <row r="2" spans="1:3">
      <c r="A2" s="61" t="s">
        <v>39</v>
      </c>
      <c r="B2" s="62"/>
      <c r="C2" s="63"/>
    </row>
    <row r="3" s="44" customFormat="1" spans="1:3">
      <c r="A3" s="64" t="s">
        <v>40</v>
      </c>
      <c r="B3" s="65" t="s">
        <v>41</v>
      </c>
      <c r="C3" s="66" t="s">
        <v>42</v>
      </c>
    </row>
    <row r="4" s="44" customFormat="1" spans="1:3">
      <c r="A4" s="50" t="s">
        <v>43</v>
      </c>
      <c r="B4" s="51"/>
      <c r="C4" s="53"/>
    </row>
    <row r="5" s="44" customFormat="1" ht="42" spans="1:3">
      <c r="A5" s="67" t="s">
        <v>44</v>
      </c>
      <c r="B5" s="68" t="s">
        <v>45</v>
      </c>
      <c r="C5" s="69" t="s">
        <v>46</v>
      </c>
    </row>
    <row r="6" spans="1:3">
      <c r="A6" s="50"/>
      <c r="B6" s="54" t="s">
        <v>47</v>
      </c>
      <c r="C6" s="70" t="s">
        <v>48</v>
      </c>
    </row>
    <row r="7" spans="1:3">
      <c r="A7" s="50"/>
      <c r="B7" s="54" t="s">
        <v>49</v>
      </c>
      <c r="C7" s="70" t="s">
        <v>50</v>
      </c>
    </row>
    <row r="8" spans="1:3">
      <c r="A8" s="50"/>
      <c r="B8" s="54" t="s">
        <v>51</v>
      </c>
      <c r="C8" s="70" t="s">
        <v>52</v>
      </c>
    </row>
    <row r="9" spans="1:3">
      <c r="A9" s="50" t="s">
        <v>53</v>
      </c>
      <c r="B9" s="54" t="s">
        <v>54</v>
      </c>
      <c r="C9" s="70" t="s">
        <v>55</v>
      </c>
    </row>
    <row r="10" spans="1:3">
      <c r="A10" s="50"/>
      <c r="B10" s="54" t="s">
        <v>56</v>
      </c>
      <c r="C10" s="70"/>
    </row>
    <row r="11" spans="1:3">
      <c r="A11" s="50"/>
      <c r="B11" s="54" t="s">
        <v>57</v>
      </c>
      <c r="C11" s="70"/>
    </row>
    <row r="12" spans="1:3">
      <c r="A12" s="50"/>
      <c r="B12" s="54" t="s">
        <v>58</v>
      </c>
      <c r="C12" s="70" t="s">
        <v>59</v>
      </c>
    </row>
    <row r="13" ht="42" spans="1:3">
      <c r="A13" s="50"/>
      <c r="B13" s="54" t="s">
        <v>60</v>
      </c>
      <c r="C13" s="70" t="s">
        <v>61</v>
      </c>
    </row>
    <row r="14" ht="42" spans="1:3">
      <c r="A14" s="50" t="s">
        <v>62</v>
      </c>
      <c r="B14" s="54" t="s">
        <v>63</v>
      </c>
      <c r="C14" s="70" t="s">
        <v>64</v>
      </c>
    </row>
    <row r="15" spans="1:3">
      <c r="A15" s="50" t="s">
        <v>65</v>
      </c>
      <c r="B15" s="54" t="s">
        <v>66</v>
      </c>
      <c r="C15" s="70" t="s">
        <v>67</v>
      </c>
    </row>
    <row r="16" spans="1:3">
      <c r="A16" s="50"/>
      <c r="B16" s="54" t="s">
        <v>68</v>
      </c>
      <c r="C16" s="70" t="s">
        <v>69</v>
      </c>
    </row>
    <row r="17" spans="1:3">
      <c r="A17" s="50" t="s">
        <v>70</v>
      </c>
      <c r="B17" s="54" t="s">
        <v>71</v>
      </c>
      <c r="C17" s="70" t="s">
        <v>72</v>
      </c>
    </row>
    <row r="18" ht="42" spans="1:3">
      <c r="A18" s="50"/>
      <c r="B18" s="54" t="s">
        <v>63</v>
      </c>
      <c r="C18" s="70" t="s">
        <v>73</v>
      </c>
    </row>
    <row r="19" ht="42" spans="1:3">
      <c r="A19" s="50"/>
      <c r="B19" s="54" t="s">
        <v>60</v>
      </c>
      <c r="C19" s="70" t="s">
        <v>74</v>
      </c>
    </row>
    <row r="20" spans="1:3">
      <c r="A20" s="50" t="s">
        <v>75</v>
      </c>
      <c r="B20" s="54" t="s">
        <v>76</v>
      </c>
      <c r="C20" s="70" t="s">
        <v>77</v>
      </c>
    </row>
    <row r="21" spans="1:3">
      <c r="A21" s="50"/>
      <c r="B21" s="54" t="s">
        <v>78</v>
      </c>
      <c r="C21" s="70" t="s">
        <v>79</v>
      </c>
    </row>
    <row r="22" spans="1:3">
      <c r="A22" s="50"/>
      <c r="B22" s="54" t="s">
        <v>80</v>
      </c>
      <c r="C22" s="70" t="s">
        <v>81</v>
      </c>
    </row>
    <row r="23" spans="1:3">
      <c r="A23" s="50" t="s">
        <v>82</v>
      </c>
      <c r="B23" s="54" t="s">
        <v>71</v>
      </c>
      <c r="C23" s="70" t="s">
        <v>83</v>
      </c>
    </row>
    <row r="24" spans="1:3">
      <c r="A24" s="50"/>
      <c r="B24" s="54" t="s">
        <v>68</v>
      </c>
      <c r="C24" s="70" t="s">
        <v>84</v>
      </c>
    </row>
    <row r="25" ht="42" spans="1:3">
      <c r="A25" s="50"/>
      <c r="B25" s="54" t="s">
        <v>85</v>
      </c>
      <c r="C25" s="70" t="s">
        <v>86</v>
      </c>
    </row>
    <row r="26" spans="1:3">
      <c r="A26" s="50" t="s">
        <v>87</v>
      </c>
      <c r="B26" s="54" t="s">
        <v>88</v>
      </c>
      <c r="C26" s="70" t="s">
        <v>89</v>
      </c>
    </row>
    <row r="27" spans="1:3">
      <c r="A27" s="50"/>
      <c r="B27" s="54" t="s">
        <v>90</v>
      </c>
      <c r="C27" s="70"/>
    </row>
    <row r="28" spans="1:3">
      <c r="A28" s="50"/>
      <c r="B28" s="54" t="s">
        <v>91</v>
      </c>
      <c r="C28" s="70" t="s">
        <v>92</v>
      </c>
    </row>
    <row r="29" ht="42" spans="1:3">
      <c r="A29" s="50" t="s">
        <v>93</v>
      </c>
      <c r="B29" s="54" t="s">
        <v>60</v>
      </c>
      <c r="C29" s="70" t="s">
        <v>94</v>
      </c>
    </row>
    <row r="30" spans="1:3">
      <c r="A30" s="50"/>
      <c r="B30" s="54" t="s">
        <v>95</v>
      </c>
      <c r="C30" s="70" t="s">
        <v>96</v>
      </c>
    </row>
    <row r="31" ht="42" spans="1:3">
      <c r="A31" s="50" t="s">
        <v>97</v>
      </c>
      <c r="B31" s="54" t="s">
        <v>63</v>
      </c>
      <c r="C31" s="70" t="s">
        <v>98</v>
      </c>
    </row>
    <row r="32" spans="1:3">
      <c r="A32" s="50"/>
      <c r="B32" s="54" t="s">
        <v>99</v>
      </c>
      <c r="C32" s="70" t="s">
        <v>100</v>
      </c>
    </row>
    <row r="33" spans="1:3">
      <c r="A33" s="50" t="s">
        <v>101</v>
      </c>
      <c r="B33" s="54" t="s">
        <v>71</v>
      </c>
      <c r="C33" s="70" t="s">
        <v>102</v>
      </c>
    </row>
    <row r="34" spans="1:3">
      <c r="A34" s="50"/>
      <c r="B34" s="54" t="s">
        <v>103</v>
      </c>
      <c r="C34" s="70" t="s">
        <v>104</v>
      </c>
    </row>
    <row r="35" spans="1:3">
      <c r="A35" s="50"/>
      <c r="B35" s="54" t="s">
        <v>105</v>
      </c>
      <c r="C35" s="70" t="s">
        <v>106</v>
      </c>
    </row>
    <row r="36" spans="1:3">
      <c r="A36" s="50"/>
      <c r="B36" s="54" t="s">
        <v>107</v>
      </c>
      <c r="C36" s="70" t="s">
        <v>108</v>
      </c>
    </row>
    <row r="37" spans="1:3">
      <c r="A37" s="50" t="s">
        <v>109</v>
      </c>
      <c r="B37" s="54" t="s">
        <v>103</v>
      </c>
      <c r="C37" s="70" t="s">
        <v>110</v>
      </c>
    </row>
    <row r="38" spans="1:3">
      <c r="A38" s="50" t="s">
        <v>111</v>
      </c>
      <c r="B38" s="54" t="s">
        <v>112</v>
      </c>
      <c r="C38" s="70" t="s">
        <v>113</v>
      </c>
    </row>
    <row r="39" spans="1:3">
      <c r="A39" s="50"/>
      <c r="B39" s="54" t="s">
        <v>68</v>
      </c>
      <c r="C39" s="70" t="s">
        <v>114</v>
      </c>
    </row>
    <row r="40" spans="1:3">
      <c r="A40" s="50"/>
      <c r="B40" s="54" t="s">
        <v>91</v>
      </c>
      <c r="C40" s="70" t="s">
        <v>115</v>
      </c>
    </row>
    <row r="41" spans="1:3">
      <c r="A41" s="50"/>
      <c r="B41" s="54" t="s">
        <v>116</v>
      </c>
      <c r="C41" s="70" t="s">
        <v>117</v>
      </c>
    </row>
    <row r="42" spans="1:3">
      <c r="A42" s="50" t="s">
        <v>118</v>
      </c>
      <c r="B42" s="54" t="s">
        <v>95</v>
      </c>
      <c r="C42" s="70" t="s">
        <v>119</v>
      </c>
    </row>
    <row r="43" spans="1:3">
      <c r="A43" s="50"/>
      <c r="B43" s="54" t="s">
        <v>120</v>
      </c>
      <c r="C43" s="70" t="s">
        <v>121</v>
      </c>
    </row>
    <row r="44" spans="1:3">
      <c r="A44" s="50"/>
      <c r="B44" s="54" t="s">
        <v>122</v>
      </c>
      <c r="C44" s="70" t="s">
        <v>123</v>
      </c>
    </row>
    <row r="45" spans="1:3">
      <c r="A45" s="50"/>
      <c r="B45" s="54" t="s">
        <v>124</v>
      </c>
      <c r="C45" s="70" t="s">
        <v>125</v>
      </c>
    </row>
    <row r="46" ht="42" spans="1:3">
      <c r="A46" s="50"/>
      <c r="B46" s="54" t="s">
        <v>63</v>
      </c>
      <c r="C46" s="70" t="s">
        <v>126</v>
      </c>
    </row>
    <row r="47" ht="42" spans="1:3">
      <c r="A47" s="50" t="s">
        <v>127</v>
      </c>
      <c r="B47" s="54" t="s">
        <v>60</v>
      </c>
      <c r="C47" s="70" t="s">
        <v>128</v>
      </c>
    </row>
    <row r="48" spans="1:3">
      <c r="A48" s="50" t="s">
        <v>129</v>
      </c>
      <c r="B48" s="54" t="s">
        <v>71</v>
      </c>
      <c r="C48" s="70" t="s">
        <v>130</v>
      </c>
    </row>
    <row r="49" spans="1:3">
      <c r="A49" s="50" t="s">
        <v>131</v>
      </c>
      <c r="B49" s="54" t="s">
        <v>132</v>
      </c>
      <c r="C49" s="70" t="s">
        <v>133</v>
      </c>
    </row>
    <row r="50" spans="1:3">
      <c r="A50" s="50"/>
      <c r="B50" s="54" t="s">
        <v>68</v>
      </c>
      <c r="C50" s="70" t="s">
        <v>134</v>
      </c>
    </row>
    <row r="51" spans="1:3">
      <c r="A51" s="50"/>
      <c r="B51" s="54" t="s">
        <v>103</v>
      </c>
      <c r="C51" s="70" t="s">
        <v>135</v>
      </c>
    </row>
    <row r="52" spans="1:3">
      <c r="A52" s="50"/>
      <c r="B52" s="54" t="s">
        <v>103</v>
      </c>
      <c r="C52" s="70" t="s">
        <v>136</v>
      </c>
    </row>
    <row r="53" spans="1:3">
      <c r="A53" s="50"/>
      <c r="B53" s="54" t="s">
        <v>137</v>
      </c>
      <c r="C53" s="70" t="s">
        <v>138</v>
      </c>
    </row>
    <row r="54" spans="1:3">
      <c r="A54" s="50"/>
      <c r="B54" s="54" t="s">
        <v>139</v>
      </c>
      <c r="C54" s="70" t="s">
        <v>140</v>
      </c>
    </row>
    <row r="55" spans="1:3">
      <c r="A55" s="50"/>
      <c r="B55" s="54" t="s">
        <v>141</v>
      </c>
      <c r="C55" s="70" t="s">
        <v>142</v>
      </c>
    </row>
    <row r="56" spans="1:3">
      <c r="A56" s="50"/>
      <c r="B56" s="54" t="s">
        <v>51</v>
      </c>
      <c r="C56" s="70" t="s">
        <v>143</v>
      </c>
    </row>
    <row r="57" spans="1:3">
      <c r="A57" s="50" t="s">
        <v>144</v>
      </c>
      <c r="B57" s="54" t="s">
        <v>112</v>
      </c>
      <c r="C57" s="70" t="s">
        <v>145</v>
      </c>
    </row>
    <row r="58" spans="1:3">
      <c r="A58" s="50"/>
      <c r="B58" s="54" t="s">
        <v>116</v>
      </c>
      <c r="C58" s="70" t="s">
        <v>146</v>
      </c>
    </row>
    <row r="59" spans="1:3">
      <c r="A59" s="50"/>
      <c r="B59" s="54" t="s">
        <v>91</v>
      </c>
      <c r="C59" s="70" t="s">
        <v>147</v>
      </c>
    </row>
    <row r="60" spans="1:3">
      <c r="A60" s="50" t="s">
        <v>148</v>
      </c>
      <c r="B60" s="54" t="s">
        <v>112</v>
      </c>
      <c r="C60" s="70" t="s">
        <v>149</v>
      </c>
    </row>
    <row r="61" spans="1:3">
      <c r="A61" s="50"/>
      <c r="B61" s="54" t="s">
        <v>116</v>
      </c>
      <c r="C61" s="70" t="s">
        <v>150</v>
      </c>
    </row>
    <row r="62" spans="1:3">
      <c r="A62" s="50"/>
      <c r="B62" s="54" t="s">
        <v>91</v>
      </c>
      <c r="C62" s="70" t="s">
        <v>151</v>
      </c>
    </row>
    <row r="63" ht="42" spans="1:3">
      <c r="A63" s="50"/>
      <c r="B63" s="54" t="s">
        <v>63</v>
      </c>
      <c r="C63" s="70" t="s">
        <v>152</v>
      </c>
    </row>
    <row r="64" spans="1:3">
      <c r="A64" s="50" t="s">
        <v>153</v>
      </c>
      <c r="B64" s="54" t="s">
        <v>103</v>
      </c>
      <c r="C64" s="70" t="s">
        <v>154</v>
      </c>
    </row>
    <row r="65" spans="1:3">
      <c r="A65" s="50" t="s">
        <v>155</v>
      </c>
      <c r="B65" s="54" t="s">
        <v>68</v>
      </c>
      <c r="C65" s="70" t="s">
        <v>156</v>
      </c>
    </row>
    <row r="66" spans="1:3">
      <c r="A66" s="50" t="s">
        <v>157</v>
      </c>
      <c r="B66" s="54" t="s">
        <v>112</v>
      </c>
      <c r="C66" s="70" t="s">
        <v>158</v>
      </c>
    </row>
    <row r="67" spans="1:3">
      <c r="A67" s="50"/>
      <c r="B67" s="54" t="s">
        <v>116</v>
      </c>
      <c r="C67" s="70" t="s">
        <v>159</v>
      </c>
    </row>
    <row r="68" spans="1:3">
      <c r="A68" s="50"/>
      <c r="B68" s="54" t="s">
        <v>91</v>
      </c>
      <c r="C68" s="70" t="s">
        <v>160</v>
      </c>
    </row>
    <row r="69" ht="42" spans="1:3">
      <c r="A69" s="50"/>
      <c r="B69" s="54" t="s">
        <v>60</v>
      </c>
      <c r="C69" s="70" t="s">
        <v>161</v>
      </c>
    </row>
    <row r="70" spans="1:3">
      <c r="A70" s="50" t="s">
        <v>162</v>
      </c>
      <c r="B70" s="54" t="s">
        <v>132</v>
      </c>
      <c r="C70" s="70" t="s">
        <v>163</v>
      </c>
    </row>
    <row r="71" spans="1:3">
      <c r="A71" s="50"/>
      <c r="B71" s="54" t="s">
        <v>112</v>
      </c>
      <c r="C71" s="70" t="s">
        <v>164</v>
      </c>
    </row>
    <row r="72" spans="1:3">
      <c r="A72" s="50"/>
      <c r="B72" s="54" t="s">
        <v>71</v>
      </c>
      <c r="C72" s="70" t="s">
        <v>165</v>
      </c>
    </row>
    <row r="73" spans="1:3">
      <c r="A73" s="50"/>
      <c r="B73" s="54" t="s">
        <v>91</v>
      </c>
      <c r="C73" s="70" t="s">
        <v>166</v>
      </c>
    </row>
    <row r="74" spans="1:3">
      <c r="A74" s="50" t="s">
        <v>167</v>
      </c>
      <c r="B74" s="54" t="s">
        <v>168</v>
      </c>
      <c r="C74" s="70" t="s">
        <v>169</v>
      </c>
    </row>
    <row r="75" spans="1:3">
      <c r="A75" s="50"/>
      <c r="B75" s="54" t="s">
        <v>170</v>
      </c>
      <c r="C75" s="70" t="s">
        <v>171</v>
      </c>
    </row>
    <row r="76" spans="1:3">
      <c r="A76" s="50"/>
      <c r="B76" s="54" t="s">
        <v>172</v>
      </c>
      <c r="C76" s="70" t="s">
        <v>173</v>
      </c>
    </row>
    <row r="77" spans="1:3">
      <c r="A77" s="50"/>
      <c r="B77" s="54" t="s">
        <v>174</v>
      </c>
      <c r="C77" s="70" t="s">
        <v>175</v>
      </c>
    </row>
    <row r="78" spans="1:3">
      <c r="A78" s="50"/>
      <c r="B78" s="54" t="s">
        <v>176</v>
      </c>
      <c r="C78" s="70"/>
    </row>
    <row r="79" spans="1:3">
      <c r="A79" s="50" t="s">
        <v>177</v>
      </c>
      <c r="B79" s="51"/>
      <c r="C79" s="53"/>
    </row>
    <row r="80" ht="42" spans="1:3">
      <c r="A80" s="67" t="s">
        <v>44</v>
      </c>
      <c r="B80" s="54" t="s">
        <v>63</v>
      </c>
      <c r="C80" s="70" t="s">
        <v>178</v>
      </c>
    </row>
    <row r="81" spans="1:3">
      <c r="A81" s="50"/>
      <c r="B81" s="54" t="s">
        <v>132</v>
      </c>
      <c r="C81" s="70" t="s">
        <v>179</v>
      </c>
    </row>
    <row r="82" spans="1:3">
      <c r="A82" s="50"/>
      <c r="B82" s="54" t="s">
        <v>103</v>
      </c>
      <c r="C82" s="70" t="s">
        <v>180</v>
      </c>
    </row>
    <row r="83" spans="1:3">
      <c r="A83" s="50"/>
      <c r="B83" s="54" t="s">
        <v>103</v>
      </c>
      <c r="C83" s="70" t="s">
        <v>181</v>
      </c>
    </row>
    <row r="84" spans="1:3">
      <c r="A84" s="50" t="s">
        <v>53</v>
      </c>
      <c r="B84" s="54" t="s">
        <v>132</v>
      </c>
      <c r="C84" s="70" t="s">
        <v>182</v>
      </c>
    </row>
    <row r="85" spans="1:3">
      <c r="A85" s="50"/>
      <c r="B85" s="54" t="s">
        <v>103</v>
      </c>
      <c r="C85" s="70" t="s">
        <v>183</v>
      </c>
    </row>
    <row r="86" spans="1:3">
      <c r="A86" s="50"/>
      <c r="B86" s="54" t="s">
        <v>103</v>
      </c>
      <c r="C86" s="70" t="s">
        <v>184</v>
      </c>
    </row>
    <row r="87" spans="1:3">
      <c r="A87" s="50"/>
      <c r="B87" s="54" t="s">
        <v>185</v>
      </c>
      <c r="C87" s="70" t="s">
        <v>50</v>
      </c>
    </row>
    <row r="88" ht="42" spans="1:3">
      <c r="A88" s="50"/>
      <c r="B88" s="68" t="s">
        <v>186</v>
      </c>
      <c r="C88" s="69" t="s">
        <v>187</v>
      </c>
    </row>
    <row r="89" spans="1:3">
      <c r="A89" s="50" t="s">
        <v>188</v>
      </c>
      <c r="B89" s="54" t="s">
        <v>112</v>
      </c>
      <c r="C89" s="70" t="s">
        <v>189</v>
      </c>
    </row>
    <row r="90" spans="1:3">
      <c r="A90" s="50"/>
      <c r="B90" s="54" t="s">
        <v>68</v>
      </c>
      <c r="C90" s="70" t="s">
        <v>190</v>
      </c>
    </row>
    <row r="91" spans="1:3">
      <c r="A91" s="50"/>
      <c r="B91" s="54" t="s">
        <v>191</v>
      </c>
      <c r="C91" s="70" t="s">
        <v>55</v>
      </c>
    </row>
    <row r="92" spans="1:3">
      <c r="A92" s="50"/>
      <c r="B92" s="54" t="s">
        <v>192</v>
      </c>
      <c r="C92" s="70"/>
    </row>
    <row r="93" spans="1:3">
      <c r="A93" s="50"/>
      <c r="B93" s="54" t="s">
        <v>116</v>
      </c>
      <c r="C93" s="70" t="s">
        <v>193</v>
      </c>
    </row>
    <row r="94" spans="1:3">
      <c r="A94" s="50"/>
      <c r="B94" s="54" t="s">
        <v>91</v>
      </c>
      <c r="C94" s="70" t="s">
        <v>194</v>
      </c>
    </row>
    <row r="95" ht="42" spans="1:3">
      <c r="A95" s="50"/>
      <c r="B95" s="54" t="s">
        <v>63</v>
      </c>
      <c r="C95" s="70" t="s">
        <v>195</v>
      </c>
    </row>
    <row r="96" ht="42" spans="1:3">
      <c r="A96" s="50" t="s">
        <v>62</v>
      </c>
      <c r="B96" s="54" t="s">
        <v>60</v>
      </c>
      <c r="C96" s="70" t="s">
        <v>196</v>
      </c>
    </row>
    <row r="97" spans="1:3">
      <c r="A97" s="50" t="s">
        <v>197</v>
      </c>
      <c r="B97" s="54" t="s">
        <v>112</v>
      </c>
      <c r="C97" s="70" t="s">
        <v>198</v>
      </c>
    </row>
    <row r="98" spans="1:3">
      <c r="A98" s="50" t="s">
        <v>65</v>
      </c>
      <c r="B98" s="54" t="s">
        <v>68</v>
      </c>
      <c r="C98" s="70" t="s">
        <v>199</v>
      </c>
    </row>
    <row r="99" spans="1:3">
      <c r="A99" s="50"/>
      <c r="B99" s="54" t="s">
        <v>200</v>
      </c>
      <c r="C99" s="70" t="s">
        <v>201</v>
      </c>
    </row>
    <row r="100" spans="1:3">
      <c r="A100" s="50"/>
      <c r="B100" s="54" t="s">
        <v>132</v>
      </c>
      <c r="C100" s="70" t="s">
        <v>202</v>
      </c>
    </row>
    <row r="101" spans="1:3">
      <c r="A101" s="50" t="s">
        <v>70</v>
      </c>
      <c r="B101" s="54" t="s">
        <v>71</v>
      </c>
      <c r="C101" s="70" t="s">
        <v>203</v>
      </c>
    </row>
    <row r="102" ht="42" spans="1:3">
      <c r="A102" s="50"/>
      <c r="B102" s="54" t="s">
        <v>63</v>
      </c>
      <c r="C102" s="70" t="s">
        <v>204</v>
      </c>
    </row>
    <row r="103" spans="1:3">
      <c r="A103" s="50"/>
      <c r="B103" s="54" t="s">
        <v>91</v>
      </c>
      <c r="C103" s="70" t="s">
        <v>205</v>
      </c>
    </row>
    <row r="104" spans="1:3">
      <c r="A104" s="50"/>
      <c r="B104" s="54" t="s">
        <v>103</v>
      </c>
      <c r="C104" s="70" t="s">
        <v>206</v>
      </c>
    </row>
    <row r="105" spans="1:3">
      <c r="A105" s="50"/>
      <c r="B105" s="54" t="s">
        <v>103</v>
      </c>
      <c r="C105" s="70" t="s">
        <v>207</v>
      </c>
    </row>
    <row r="106" spans="1:3">
      <c r="A106" s="50"/>
      <c r="B106" s="54" t="s">
        <v>103</v>
      </c>
      <c r="C106" s="70" t="s">
        <v>208</v>
      </c>
    </row>
    <row r="107" spans="1:3">
      <c r="A107" s="50" t="s">
        <v>209</v>
      </c>
      <c r="B107" s="54" t="s">
        <v>68</v>
      </c>
      <c r="C107" s="70" t="s">
        <v>210</v>
      </c>
    </row>
    <row r="108" ht="42" spans="1:3">
      <c r="A108" s="50" t="s">
        <v>211</v>
      </c>
      <c r="B108" s="54" t="s">
        <v>60</v>
      </c>
      <c r="C108" s="70" t="s">
        <v>212</v>
      </c>
    </row>
    <row r="109" spans="1:3">
      <c r="A109" s="50" t="s">
        <v>75</v>
      </c>
      <c r="B109" s="54" t="s">
        <v>112</v>
      </c>
      <c r="C109" s="70" t="s">
        <v>213</v>
      </c>
    </row>
    <row r="110" ht="42" spans="1:3">
      <c r="A110" s="50"/>
      <c r="B110" s="54" t="s">
        <v>60</v>
      </c>
      <c r="C110" s="70" t="s">
        <v>214</v>
      </c>
    </row>
    <row r="111" ht="42" spans="1:3">
      <c r="A111" s="50"/>
      <c r="B111" s="54" t="s">
        <v>63</v>
      </c>
      <c r="C111" s="70" t="s">
        <v>215</v>
      </c>
    </row>
    <row r="112" ht="42" spans="1:3">
      <c r="A112" s="50" t="s">
        <v>82</v>
      </c>
      <c r="B112" s="54" t="s">
        <v>63</v>
      </c>
      <c r="C112" s="70" t="s">
        <v>216</v>
      </c>
    </row>
    <row r="113" spans="1:3">
      <c r="A113" s="50"/>
      <c r="B113" s="54" t="s">
        <v>217</v>
      </c>
      <c r="C113" s="70" t="s">
        <v>218</v>
      </c>
    </row>
    <row r="114" spans="1:3">
      <c r="A114" s="50"/>
      <c r="B114" s="54" t="s">
        <v>219</v>
      </c>
      <c r="C114" s="70" t="s">
        <v>220</v>
      </c>
    </row>
    <row r="115" spans="1:3">
      <c r="A115" s="50"/>
      <c r="B115" s="54" t="s">
        <v>221</v>
      </c>
      <c r="C115" s="70" t="s">
        <v>222</v>
      </c>
    </row>
    <row r="116" spans="1:3">
      <c r="A116" s="50"/>
      <c r="B116" s="54" t="s">
        <v>223</v>
      </c>
      <c r="C116" s="70" t="s">
        <v>224</v>
      </c>
    </row>
    <row r="117" spans="1:3">
      <c r="A117" s="50"/>
      <c r="B117" s="54" t="s">
        <v>225</v>
      </c>
      <c r="C117" s="70" t="s">
        <v>226</v>
      </c>
    </row>
    <row r="118" spans="1:3">
      <c r="A118" s="50"/>
      <c r="B118" s="54" t="s">
        <v>227</v>
      </c>
      <c r="C118" s="70" t="s">
        <v>228</v>
      </c>
    </row>
    <row r="119" spans="1:3">
      <c r="A119" s="50"/>
      <c r="B119" s="54" t="s">
        <v>229</v>
      </c>
      <c r="C119" s="70" t="s">
        <v>230</v>
      </c>
    </row>
    <row r="120" spans="1:3">
      <c r="A120" s="50"/>
      <c r="B120" s="54" t="s">
        <v>71</v>
      </c>
      <c r="C120" s="70" t="s">
        <v>231</v>
      </c>
    </row>
    <row r="121" spans="1:3">
      <c r="A121" s="50"/>
      <c r="B121" s="54" t="s">
        <v>91</v>
      </c>
      <c r="C121" s="70" t="s">
        <v>232</v>
      </c>
    </row>
    <row r="122" spans="1:3">
      <c r="A122" s="50" t="s">
        <v>87</v>
      </c>
      <c r="B122" s="54" t="s">
        <v>71</v>
      </c>
      <c r="C122" s="70" t="s">
        <v>233</v>
      </c>
    </row>
    <row r="123" spans="1:3">
      <c r="A123" s="50"/>
      <c r="B123" s="54" t="s">
        <v>68</v>
      </c>
      <c r="C123" s="70" t="s">
        <v>234</v>
      </c>
    </row>
    <row r="124" spans="1:3">
      <c r="A124" s="50" t="s">
        <v>235</v>
      </c>
      <c r="B124" s="54" t="s">
        <v>88</v>
      </c>
      <c r="C124" s="70" t="s">
        <v>89</v>
      </c>
    </row>
    <row r="125" spans="1:3">
      <c r="A125" s="50"/>
      <c r="B125" s="54" t="s">
        <v>236</v>
      </c>
      <c r="C125" s="70"/>
    </row>
    <row r="126" spans="1:3">
      <c r="A126" s="50"/>
      <c r="B126" s="54" t="s">
        <v>91</v>
      </c>
      <c r="C126" s="70" t="s">
        <v>237</v>
      </c>
    </row>
    <row r="127" spans="1:3">
      <c r="A127" s="50" t="s">
        <v>93</v>
      </c>
      <c r="B127" s="54" t="s">
        <v>68</v>
      </c>
      <c r="C127" s="70" t="s">
        <v>238</v>
      </c>
    </row>
    <row r="128" ht="42" spans="1:3">
      <c r="A128" s="50"/>
      <c r="B128" s="54" t="s">
        <v>60</v>
      </c>
      <c r="C128" s="70" t="s">
        <v>239</v>
      </c>
    </row>
    <row r="129" spans="1:3">
      <c r="A129" s="50"/>
      <c r="B129" s="54" t="s">
        <v>103</v>
      </c>
      <c r="C129" s="70" t="s">
        <v>240</v>
      </c>
    </row>
    <row r="130" spans="1:3">
      <c r="A130" s="50"/>
      <c r="B130" s="54" t="s">
        <v>103</v>
      </c>
      <c r="C130" s="70" t="s">
        <v>241</v>
      </c>
    </row>
    <row r="131" spans="1:3">
      <c r="A131" s="50" t="s">
        <v>97</v>
      </c>
      <c r="B131" s="54" t="s">
        <v>112</v>
      </c>
      <c r="C131" s="70" t="s">
        <v>242</v>
      </c>
    </row>
    <row r="132" spans="1:3">
      <c r="A132" s="50"/>
      <c r="B132" s="54" t="s">
        <v>91</v>
      </c>
      <c r="C132" s="70" t="s">
        <v>243</v>
      </c>
    </row>
    <row r="133" spans="1:3">
      <c r="A133" s="50"/>
      <c r="B133" s="54" t="s">
        <v>99</v>
      </c>
      <c r="C133" s="70" t="s">
        <v>244</v>
      </c>
    </row>
    <row r="134" spans="1:3">
      <c r="A134" s="50"/>
      <c r="B134" s="54" t="s">
        <v>245</v>
      </c>
      <c r="C134" s="70" t="s">
        <v>246</v>
      </c>
    </row>
    <row r="135" spans="1:3">
      <c r="A135" s="50"/>
      <c r="B135" s="54" t="s">
        <v>247</v>
      </c>
      <c r="C135" s="70" t="s">
        <v>248</v>
      </c>
    </row>
    <row r="136" spans="1:3">
      <c r="A136" s="50"/>
      <c r="B136" s="54" t="s">
        <v>249</v>
      </c>
      <c r="C136" s="70" t="s">
        <v>250</v>
      </c>
    </row>
    <row r="137" spans="1:3">
      <c r="A137" s="50"/>
      <c r="B137" s="54" t="s">
        <v>251</v>
      </c>
      <c r="C137" s="70" t="s">
        <v>252</v>
      </c>
    </row>
    <row r="138" spans="1:3">
      <c r="A138" s="50"/>
      <c r="B138" s="54" t="s">
        <v>253</v>
      </c>
      <c r="C138" s="70" t="s">
        <v>254</v>
      </c>
    </row>
    <row r="139" spans="1:3">
      <c r="A139" s="50" t="s">
        <v>101</v>
      </c>
      <c r="B139" s="54" t="s">
        <v>112</v>
      </c>
      <c r="C139" s="70" t="s">
        <v>255</v>
      </c>
    </row>
    <row r="140" spans="1:3">
      <c r="A140" s="50"/>
      <c r="B140" s="54" t="s">
        <v>91</v>
      </c>
      <c r="C140" s="70" t="s">
        <v>256</v>
      </c>
    </row>
    <row r="141" spans="1:3">
      <c r="A141" s="50"/>
      <c r="B141" s="54" t="s">
        <v>132</v>
      </c>
      <c r="C141" s="70" t="s">
        <v>257</v>
      </c>
    </row>
    <row r="142" spans="1:3">
      <c r="A142" s="50"/>
      <c r="B142" s="54" t="s">
        <v>132</v>
      </c>
      <c r="C142" s="70" t="s">
        <v>258</v>
      </c>
    </row>
    <row r="143" spans="1:3">
      <c r="A143" s="50"/>
      <c r="B143" s="54" t="s">
        <v>116</v>
      </c>
      <c r="C143" s="70" t="s">
        <v>259</v>
      </c>
    </row>
    <row r="144" spans="1:3">
      <c r="A144" s="50"/>
      <c r="B144" s="54" t="s">
        <v>116</v>
      </c>
      <c r="C144" s="70" t="s">
        <v>260</v>
      </c>
    </row>
    <row r="145" spans="1:3">
      <c r="A145" s="50"/>
      <c r="B145" s="54" t="s">
        <v>103</v>
      </c>
      <c r="C145" s="70" t="s">
        <v>261</v>
      </c>
    </row>
    <row r="146" spans="1:3">
      <c r="A146" s="50"/>
      <c r="B146" s="54" t="s">
        <v>103</v>
      </c>
      <c r="C146" s="70" t="s">
        <v>262</v>
      </c>
    </row>
    <row r="147" spans="1:3">
      <c r="A147" s="50"/>
      <c r="B147" s="54" t="s">
        <v>103</v>
      </c>
      <c r="C147" s="70" t="s">
        <v>263</v>
      </c>
    </row>
    <row r="148" spans="1:3">
      <c r="A148" s="50" t="s">
        <v>109</v>
      </c>
      <c r="B148" s="54" t="s">
        <v>112</v>
      </c>
      <c r="C148" s="70" t="s">
        <v>264</v>
      </c>
    </row>
    <row r="149" spans="1:3">
      <c r="A149" s="50"/>
      <c r="B149" s="54" t="s">
        <v>91</v>
      </c>
      <c r="C149" s="70" t="s">
        <v>265</v>
      </c>
    </row>
    <row r="150" spans="1:3">
      <c r="A150" s="50" t="s">
        <v>111</v>
      </c>
      <c r="B150" s="54" t="s">
        <v>112</v>
      </c>
      <c r="C150" s="70" t="s">
        <v>266</v>
      </c>
    </row>
    <row r="151" spans="1:3">
      <c r="A151" s="50"/>
      <c r="B151" s="54" t="s">
        <v>112</v>
      </c>
      <c r="C151" s="70" t="s">
        <v>267</v>
      </c>
    </row>
    <row r="152" spans="1:3">
      <c r="A152" s="50"/>
      <c r="B152" s="54" t="s">
        <v>91</v>
      </c>
      <c r="C152" s="70" t="s">
        <v>268</v>
      </c>
    </row>
    <row r="153" spans="1:3">
      <c r="A153" s="50"/>
      <c r="B153" s="54" t="s">
        <v>91</v>
      </c>
      <c r="C153" s="70" t="s">
        <v>269</v>
      </c>
    </row>
    <row r="154" spans="1:3">
      <c r="A154" s="50"/>
      <c r="B154" s="54" t="s">
        <v>71</v>
      </c>
      <c r="C154" s="70" t="s">
        <v>270</v>
      </c>
    </row>
    <row r="155" spans="1:3">
      <c r="A155" s="50"/>
      <c r="B155" s="54" t="s">
        <v>116</v>
      </c>
      <c r="C155" s="70" t="s">
        <v>271</v>
      </c>
    </row>
    <row r="156" ht="42" spans="1:3">
      <c r="A156" s="50"/>
      <c r="B156" s="54" t="s">
        <v>63</v>
      </c>
      <c r="C156" s="70" t="s">
        <v>272</v>
      </c>
    </row>
    <row r="157" spans="1:3">
      <c r="A157" s="50" t="s">
        <v>118</v>
      </c>
      <c r="B157" s="54" t="s">
        <v>112</v>
      </c>
      <c r="C157" s="70" t="s">
        <v>273</v>
      </c>
    </row>
    <row r="158" ht="42" spans="1:3">
      <c r="A158" s="50"/>
      <c r="B158" s="54" t="s">
        <v>60</v>
      </c>
      <c r="C158" s="70" t="s">
        <v>274</v>
      </c>
    </row>
    <row r="159" ht="42" spans="1:3">
      <c r="A159" s="50"/>
      <c r="B159" s="54" t="s">
        <v>60</v>
      </c>
      <c r="C159" s="70" t="s">
        <v>275</v>
      </c>
    </row>
    <row r="160" spans="1:3">
      <c r="A160" s="50"/>
      <c r="B160" s="54" t="s">
        <v>132</v>
      </c>
      <c r="C160" s="70" t="s">
        <v>276</v>
      </c>
    </row>
    <row r="161" spans="1:3">
      <c r="A161" s="50"/>
      <c r="B161" s="54" t="s">
        <v>103</v>
      </c>
      <c r="C161" s="70" t="s">
        <v>277</v>
      </c>
    </row>
    <row r="162" spans="1:3">
      <c r="A162" s="50"/>
      <c r="B162" s="54" t="s">
        <v>103</v>
      </c>
      <c r="C162" s="70" t="s">
        <v>278</v>
      </c>
    </row>
    <row r="163" spans="1:3">
      <c r="A163" s="50"/>
      <c r="B163" s="54" t="s">
        <v>103</v>
      </c>
      <c r="C163" s="70" t="s">
        <v>279</v>
      </c>
    </row>
    <row r="164" spans="1:3">
      <c r="A164" s="50" t="s">
        <v>127</v>
      </c>
      <c r="B164" s="54" t="s">
        <v>112</v>
      </c>
      <c r="C164" s="70" t="s">
        <v>280</v>
      </c>
    </row>
    <row r="165" spans="1:3">
      <c r="A165" s="50"/>
      <c r="B165" s="54" t="s">
        <v>91</v>
      </c>
      <c r="C165" s="70" t="s">
        <v>281</v>
      </c>
    </row>
    <row r="166" ht="42" spans="1:3">
      <c r="A166" s="50"/>
      <c r="B166" s="54" t="s">
        <v>60</v>
      </c>
      <c r="C166" s="70" t="s">
        <v>282</v>
      </c>
    </row>
    <row r="167" ht="42" spans="1:3">
      <c r="A167" s="50"/>
      <c r="B167" s="54" t="s">
        <v>60</v>
      </c>
      <c r="C167" s="70" t="s">
        <v>283</v>
      </c>
    </row>
    <row r="168" spans="1:3">
      <c r="A168" s="50" t="s">
        <v>129</v>
      </c>
      <c r="B168" s="54" t="s">
        <v>71</v>
      </c>
      <c r="C168" s="70" t="s">
        <v>284</v>
      </c>
    </row>
    <row r="169" spans="1:3">
      <c r="A169" s="50"/>
      <c r="B169" s="54" t="s">
        <v>71</v>
      </c>
      <c r="C169" s="70" t="s">
        <v>285</v>
      </c>
    </row>
    <row r="170" spans="1:3">
      <c r="A170" s="50"/>
      <c r="B170" s="54" t="s">
        <v>112</v>
      </c>
      <c r="C170" s="70" t="s">
        <v>286</v>
      </c>
    </row>
    <row r="171" spans="1:3">
      <c r="A171" s="50"/>
      <c r="B171" s="54" t="s">
        <v>91</v>
      </c>
      <c r="C171" s="70" t="s">
        <v>287</v>
      </c>
    </row>
    <row r="172" ht="42" spans="1:3">
      <c r="A172" s="50"/>
      <c r="B172" s="54" t="s">
        <v>63</v>
      </c>
      <c r="C172" s="70" t="s">
        <v>288</v>
      </c>
    </row>
    <row r="173" spans="1:3">
      <c r="A173" s="50"/>
      <c r="B173" s="54" t="s">
        <v>132</v>
      </c>
      <c r="C173" s="70" t="s">
        <v>289</v>
      </c>
    </row>
    <row r="174" spans="1:3">
      <c r="A174" s="50"/>
      <c r="B174" s="54" t="s">
        <v>132</v>
      </c>
      <c r="C174" s="70" t="s">
        <v>290</v>
      </c>
    </row>
    <row r="175" spans="1:3">
      <c r="A175" s="50"/>
      <c r="B175" s="54" t="s">
        <v>103</v>
      </c>
      <c r="C175" s="70" t="s">
        <v>291</v>
      </c>
    </row>
    <row r="176" spans="1:3">
      <c r="A176" s="50"/>
      <c r="B176" s="54" t="s">
        <v>103</v>
      </c>
      <c r="C176" s="70" t="s">
        <v>292</v>
      </c>
    </row>
    <row r="177" spans="1:3">
      <c r="A177" s="50" t="s">
        <v>293</v>
      </c>
      <c r="B177" s="54" t="s">
        <v>112</v>
      </c>
      <c r="C177" s="70" t="s">
        <v>294</v>
      </c>
    </row>
    <row r="178" spans="1:3">
      <c r="A178" s="50"/>
      <c r="B178" s="54" t="s">
        <v>68</v>
      </c>
      <c r="C178" s="70" t="s">
        <v>295</v>
      </c>
    </row>
    <row r="179" spans="1:3">
      <c r="A179" s="50"/>
      <c r="B179" s="54" t="s">
        <v>91</v>
      </c>
      <c r="C179" s="70" t="s">
        <v>296</v>
      </c>
    </row>
    <row r="180" spans="1:3">
      <c r="A180" s="50"/>
      <c r="B180" s="54" t="s">
        <v>103</v>
      </c>
      <c r="C180" s="70" t="s">
        <v>297</v>
      </c>
    </row>
    <row r="181" spans="1:3">
      <c r="A181" s="50" t="s">
        <v>131</v>
      </c>
      <c r="B181" s="54" t="s">
        <v>71</v>
      </c>
      <c r="C181" s="70" t="s">
        <v>298</v>
      </c>
    </row>
    <row r="182" spans="1:3">
      <c r="A182" s="50"/>
      <c r="B182" s="54" t="s">
        <v>68</v>
      </c>
      <c r="C182" s="70" t="s">
        <v>299</v>
      </c>
    </row>
    <row r="183" spans="1:3">
      <c r="A183" s="50"/>
      <c r="B183" s="54" t="s">
        <v>112</v>
      </c>
      <c r="C183" s="70" t="s">
        <v>300</v>
      </c>
    </row>
    <row r="184" spans="1:3">
      <c r="A184" s="50"/>
      <c r="B184" s="54" t="s">
        <v>91</v>
      </c>
      <c r="C184" s="70" t="s">
        <v>301</v>
      </c>
    </row>
    <row r="185" spans="1:3">
      <c r="A185" s="50"/>
      <c r="B185" s="54" t="s">
        <v>60</v>
      </c>
      <c r="C185" s="70" t="s">
        <v>302</v>
      </c>
    </row>
    <row r="186" spans="1:3">
      <c r="A186" s="50"/>
      <c r="B186" s="54" t="s">
        <v>132</v>
      </c>
      <c r="C186" s="70" t="s">
        <v>303</v>
      </c>
    </row>
    <row r="187" spans="1:3">
      <c r="A187" s="50"/>
      <c r="B187" s="54" t="s">
        <v>137</v>
      </c>
      <c r="C187" s="70" t="s">
        <v>304</v>
      </c>
    </row>
    <row r="188" spans="1:3">
      <c r="A188" s="50"/>
      <c r="B188" s="54" t="s">
        <v>141</v>
      </c>
      <c r="C188" s="70" t="s">
        <v>305</v>
      </c>
    </row>
    <row r="189" spans="1:3">
      <c r="A189" s="50"/>
      <c r="B189" s="54" t="s">
        <v>139</v>
      </c>
      <c r="C189" s="70" t="s">
        <v>306</v>
      </c>
    </row>
    <row r="190" spans="1:3">
      <c r="A190" s="50"/>
      <c r="B190" s="54" t="s">
        <v>51</v>
      </c>
      <c r="C190" s="70" t="s">
        <v>143</v>
      </c>
    </row>
    <row r="191" spans="1:3">
      <c r="A191" s="50"/>
      <c r="B191" s="54" t="s">
        <v>103</v>
      </c>
      <c r="C191" s="70" t="s">
        <v>307</v>
      </c>
    </row>
    <row r="192" spans="1:3">
      <c r="A192" s="50"/>
      <c r="B192" s="54" t="s">
        <v>103</v>
      </c>
      <c r="C192" s="70" t="s">
        <v>308</v>
      </c>
    </row>
    <row r="193" ht="42" spans="1:3">
      <c r="A193" s="50" t="s">
        <v>144</v>
      </c>
      <c r="B193" s="54" t="s">
        <v>63</v>
      </c>
      <c r="C193" s="70" t="s">
        <v>309</v>
      </c>
    </row>
    <row r="194" ht="42" spans="1:3">
      <c r="A194" s="50"/>
      <c r="B194" s="54" t="s">
        <v>60</v>
      </c>
      <c r="C194" s="70" t="s">
        <v>310</v>
      </c>
    </row>
    <row r="195" spans="1:3">
      <c r="A195" s="50"/>
      <c r="B195" s="54" t="s">
        <v>103</v>
      </c>
      <c r="C195" s="70" t="s">
        <v>311</v>
      </c>
    </row>
    <row r="196" spans="1:3">
      <c r="A196" s="50"/>
      <c r="B196" s="54" t="s">
        <v>103</v>
      </c>
      <c r="C196" s="70" t="s">
        <v>312</v>
      </c>
    </row>
    <row r="197" spans="1:3">
      <c r="A197" s="50"/>
      <c r="B197" s="54" t="s">
        <v>103</v>
      </c>
      <c r="C197" s="70" t="s">
        <v>313</v>
      </c>
    </row>
    <row r="198" spans="1:3">
      <c r="A198" s="50"/>
      <c r="B198" s="54" t="s">
        <v>314</v>
      </c>
      <c r="C198" s="70" t="s">
        <v>315</v>
      </c>
    </row>
    <row r="199" spans="1:3">
      <c r="A199" s="50" t="s">
        <v>148</v>
      </c>
      <c r="B199" s="54" t="s">
        <v>71</v>
      </c>
      <c r="C199" s="70" t="s">
        <v>285</v>
      </c>
    </row>
    <row r="200" spans="1:3">
      <c r="A200" s="50"/>
      <c r="B200" s="54" t="s">
        <v>316</v>
      </c>
      <c r="C200" s="70" t="s">
        <v>317</v>
      </c>
    </row>
    <row r="201" spans="1:3">
      <c r="A201" s="50"/>
      <c r="B201" s="54" t="s">
        <v>318</v>
      </c>
      <c r="C201" s="70" t="s">
        <v>319</v>
      </c>
    </row>
    <row r="202" spans="1:3">
      <c r="A202" s="50"/>
      <c r="B202" s="54" t="s">
        <v>91</v>
      </c>
      <c r="C202" s="70" t="s">
        <v>320</v>
      </c>
    </row>
    <row r="203" ht="42" spans="1:3">
      <c r="A203" s="50"/>
      <c r="B203" s="54" t="s">
        <v>60</v>
      </c>
      <c r="C203" s="70" t="s">
        <v>321</v>
      </c>
    </row>
    <row r="204" spans="1:3">
      <c r="A204" s="50" t="s">
        <v>153</v>
      </c>
      <c r="B204" s="54" t="s">
        <v>112</v>
      </c>
      <c r="C204" s="70" t="s">
        <v>322</v>
      </c>
    </row>
    <row r="205" spans="1:3">
      <c r="A205" s="50"/>
      <c r="B205" s="54" t="s">
        <v>112</v>
      </c>
      <c r="C205" s="70" t="s">
        <v>323</v>
      </c>
    </row>
    <row r="206" spans="1:3">
      <c r="A206" s="50"/>
      <c r="B206" s="54" t="s">
        <v>71</v>
      </c>
      <c r="C206" s="70" t="s">
        <v>324</v>
      </c>
    </row>
    <row r="207" spans="1:3">
      <c r="A207" s="50"/>
      <c r="B207" s="54" t="s">
        <v>91</v>
      </c>
      <c r="C207" s="70" t="s">
        <v>325</v>
      </c>
    </row>
    <row r="208" spans="1:3">
      <c r="A208" s="50"/>
      <c r="B208" s="54" t="s">
        <v>91</v>
      </c>
      <c r="C208" s="70" t="s">
        <v>326</v>
      </c>
    </row>
    <row r="209" ht="42" spans="1:3">
      <c r="A209" s="50"/>
      <c r="B209" s="54" t="s">
        <v>63</v>
      </c>
      <c r="C209" s="70" t="s">
        <v>327</v>
      </c>
    </row>
    <row r="210" spans="1:3">
      <c r="A210" s="50"/>
      <c r="B210" s="54" t="s">
        <v>103</v>
      </c>
      <c r="C210" s="70" t="s">
        <v>328</v>
      </c>
    </row>
    <row r="211" spans="1:3">
      <c r="A211" s="50"/>
      <c r="B211" s="54" t="s">
        <v>103</v>
      </c>
      <c r="C211" s="70" t="s">
        <v>329</v>
      </c>
    </row>
    <row r="212" spans="1:3">
      <c r="A212" s="50"/>
      <c r="B212" s="54" t="s">
        <v>103</v>
      </c>
      <c r="C212" s="70" t="s">
        <v>330</v>
      </c>
    </row>
    <row r="213" spans="1:3">
      <c r="A213" s="50" t="s">
        <v>155</v>
      </c>
      <c r="B213" s="54" t="s">
        <v>112</v>
      </c>
      <c r="C213" s="70" t="s">
        <v>331</v>
      </c>
    </row>
    <row r="214" spans="1:3">
      <c r="A214" s="50"/>
      <c r="B214" s="54" t="s">
        <v>112</v>
      </c>
      <c r="C214" s="70" t="s">
        <v>332</v>
      </c>
    </row>
    <row r="215" spans="1:3">
      <c r="A215" s="50"/>
      <c r="B215" s="54" t="s">
        <v>71</v>
      </c>
      <c r="C215" s="70" t="s">
        <v>333</v>
      </c>
    </row>
    <row r="216" spans="1:3">
      <c r="A216" s="50"/>
      <c r="B216" s="54" t="s">
        <v>68</v>
      </c>
      <c r="C216" s="70" t="s">
        <v>334</v>
      </c>
    </row>
    <row r="217" ht="42" spans="1:3">
      <c r="A217" s="50"/>
      <c r="B217" s="54" t="s">
        <v>60</v>
      </c>
      <c r="C217" s="70" t="s">
        <v>335</v>
      </c>
    </row>
    <row r="218" spans="1:3">
      <c r="A218" s="50"/>
      <c r="B218" s="54" t="s">
        <v>132</v>
      </c>
      <c r="C218" s="70" t="s">
        <v>336</v>
      </c>
    </row>
    <row r="219" spans="1:3">
      <c r="A219" s="50"/>
      <c r="B219" s="54" t="s">
        <v>91</v>
      </c>
      <c r="C219" s="70" t="s">
        <v>337</v>
      </c>
    </row>
    <row r="220" spans="1:3">
      <c r="A220" s="50"/>
      <c r="B220" s="54" t="s">
        <v>91</v>
      </c>
      <c r="C220" s="70" t="s">
        <v>338</v>
      </c>
    </row>
    <row r="221" ht="42" spans="1:3">
      <c r="A221" s="50" t="s">
        <v>157</v>
      </c>
      <c r="B221" s="54" t="s">
        <v>60</v>
      </c>
      <c r="C221" s="70" t="s">
        <v>339</v>
      </c>
    </row>
    <row r="222" spans="1:3">
      <c r="A222" s="50"/>
      <c r="B222" s="54" t="s">
        <v>112</v>
      </c>
      <c r="C222" s="70" t="s">
        <v>340</v>
      </c>
    </row>
    <row r="223" spans="1:3">
      <c r="A223" s="50"/>
      <c r="B223" s="54" t="s">
        <v>112</v>
      </c>
      <c r="C223" s="70" t="s">
        <v>341</v>
      </c>
    </row>
    <row r="224" spans="1:3">
      <c r="A224" s="50"/>
      <c r="B224" s="54" t="s">
        <v>95</v>
      </c>
      <c r="C224" s="70" t="s">
        <v>342</v>
      </c>
    </row>
    <row r="225" spans="1:3">
      <c r="A225" s="50"/>
      <c r="B225" s="54" t="s">
        <v>71</v>
      </c>
      <c r="C225" s="70" t="s">
        <v>343</v>
      </c>
    </row>
    <row r="226" spans="1:3">
      <c r="A226" s="50"/>
      <c r="B226" s="54" t="s">
        <v>71</v>
      </c>
      <c r="C226" s="70" t="s">
        <v>344</v>
      </c>
    </row>
    <row r="227" spans="1:3">
      <c r="A227" s="50"/>
      <c r="B227" s="54" t="s">
        <v>68</v>
      </c>
      <c r="C227" s="70" t="s">
        <v>343</v>
      </c>
    </row>
    <row r="228" spans="1:3">
      <c r="A228" s="50"/>
      <c r="B228" s="54" t="s">
        <v>91</v>
      </c>
      <c r="C228" s="70" t="s">
        <v>345</v>
      </c>
    </row>
    <row r="229" spans="1:3">
      <c r="A229" s="50"/>
      <c r="B229" s="54" t="s">
        <v>116</v>
      </c>
      <c r="C229" s="70" t="s">
        <v>346</v>
      </c>
    </row>
    <row r="230" spans="1:3">
      <c r="A230" s="50"/>
      <c r="B230" s="54" t="s">
        <v>116</v>
      </c>
      <c r="C230" s="70" t="s">
        <v>347</v>
      </c>
    </row>
    <row r="231" spans="1:3">
      <c r="A231" s="50"/>
      <c r="B231" s="54" t="s">
        <v>348</v>
      </c>
      <c r="C231" s="70" t="s">
        <v>349</v>
      </c>
    </row>
    <row r="232" spans="1:3">
      <c r="A232" s="50"/>
      <c r="B232" s="54" t="s">
        <v>170</v>
      </c>
      <c r="C232" s="70" t="s">
        <v>350</v>
      </c>
    </row>
    <row r="233" spans="1:3">
      <c r="A233" s="50"/>
      <c r="B233" s="54" t="s">
        <v>174</v>
      </c>
      <c r="C233" s="70" t="s">
        <v>351</v>
      </c>
    </row>
    <row r="234" spans="1:3">
      <c r="A234" s="50"/>
      <c r="B234" s="54" t="s">
        <v>168</v>
      </c>
      <c r="C234" s="70" t="s">
        <v>352</v>
      </c>
    </row>
    <row r="235" spans="1:3">
      <c r="A235" s="50"/>
      <c r="B235" s="54" t="s">
        <v>172</v>
      </c>
      <c r="C235" s="70" t="s">
        <v>353</v>
      </c>
    </row>
    <row r="236" spans="1:3">
      <c r="A236" s="50"/>
      <c r="B236" s="54" t="s">
        <v>176</v>
      </c>
      <c r="C236" s="70"/>
    </row>
    <row r="237" spans="1:3">
      <c r="A237" s="50" t="s">
        <v>354</v>
      </c>
      <c r="B237" s="51"/>
      <c r="C237" s="53"/>
    </row>
    <row r="238" spans="1:3">
      <c r="A238" s="67" t="s">
        <v>44</v>
      </c>
      <c r="B238" s="54" t="s">
        <v>112</v>
      </c>
      <c r="C238" s="70" t="s">
        <v>355</v>
      </c>
    </row>
    <row r="239" spans="1:3">
      <c r="A239" s="50"/>
      <c r="B239" s="54" t="s">
        <v>116</v>
      </c>
      <c r="C239" s="70" t="s">
        <v>356</v>
      </c>
    </row>
    <row r="240" ht="42" spans="1:3">
      <c r="A240" s="50"/>
      <c r="B240" s="54" t="s">
        <v>60</v>
      </c>
      <c r="C240" s="70" t="s">
        <v>357</v>
      </c>
    </row>
    <row r="241" spans="1:3">
      <c r="A241" s="50"/>
      <c r="B241" s="54" t="s">
        <v>91</v>
      </c>
      <c r="C241" s="70" t="s">
        <v>358</v>
      </c>
    </row>
    <row r="242" spans="1:3">
      <c r="A242" s="50"/>
      <c r="B242" s="54" t="s">
        <v>91</v>
      </c>
      <c r="C242" s="70" t="s">
        <v>359</v>
      </c>
    </row>
    <row r="243" spans="1:3">
      <c r="A243" s="50"/>
      <c r="B243" s="54" t="s">
        <v>103</v>
      </c>
      <c r="C243" s="70" t="s">
        <v>360</v>
      </c>
    </row>
    <row r="244" spans="1:3">
      <c r="A244" s="50"/>
      <c r="B244" s="54" t="s">
        <v>103</v>
      </c>
      <c r="C244" s="70" t="s">
        <v>308</v>
      </c>
    </row>
    <row r="245" spans="1:3">
      <c r="A245" s="50"/>
      <c r="B245" s="54" t="s">
        <v>103</v>
      </c>
      <c r="C245" s="70" t="s">
        <v>361</v>
      </c>
    </row>
    <row r="246" spans="1:3">
      <c r="A246" s="50" t="s">
        <v>53</v>
      </c>
      <c r="B246" s="54" t="s">
        <v>362</v>
      </c>
      <c r="C246" s="70" t="s">
        <v>363</v>
      </c>
    </row>
    <row r="247" spans="1:3">
      <c r="A247" s="50"/>
      <c r="B247" s="54" t="s">
        <v>364</v>
      </c>
      <c r="C247" s="70" t="s">
        <v>365</v>
      </c>
    </row>
    <row r="248" spans="1:3">
      <c r="A248" s="50" t="s">
        <v>188</v>
      </c>
      <c r="B248" s="54" t="s">
        <v>71</v>
      </c>
      <c r="C248" s="70" t="s">
        <v>366</v>
      </c>
    </row>
    <row r="249" spans="1:3">
      <c r="A249" s="50"/>
      <c r="B249" s="54" t="s">
        <v>132</v>
      </c>
      <c r="C249" s="70" t="s">
        <v>367</v>
      </c>
    </row>
    <row r="250" spans="1:3">
      <c r="A250" s="50" t="s">
        <v>62</v>
      </c>
      <c r="B250" s="54" t="s">
        <v>71</v>
      </c>
      <c r="C250" s="70" t="s">
        <v>368</v>
      </c>
    </row>
    <row r="251" spans="1:3">
      <c r="A251" s="50"/>
      <c r="B251" s="54" t="s">
        <v>369</v>
      </c>
      <c r="C251" s="70" t="s">
        <v>370</v>
      </c>
    </row>
    <row r="252" ht="42" spans="1:3">
      <c r="A252" s="50"/>
      <c r="B252" s="54" t="s">
        <v>63</v>
      </c>
      <c r="C252" s="70" t="s">
        <v>371</v>
      </c>
    </row>
    <row r="253" spans="1:3">
      <c r="A253" s="50" t="s">
        <v>197</v>
      </c>
      <c r="B253" s="54" t="s">
        <v>68</v>
      </c>
      <c r="C253" s="70" t="s">
        <v>372</v>
      </c>
    </row>
    <row r="254" ht="42" spans="1:3">
      <c r="A254" s="50"/>
      <c r="B254" s="54" t="s">
        <v>63</v>
      </c>
      <c r="C254" s="70" t="s">
        <v>373</v>
      </c>
    </row>
    <row r="255" ht="42" spans="1:3">
      <c r="A255" s="50"/>
      <c r="B255" s="54" t="s">
        <v>60</v>
      </c>
      <c r="C255" s="70" t="s">
        <v>374</v>
      </c>
    </row>
    <row r="256" spans="1:3">
      <c r="A256" s="50"/>
      <c r="B256" s="54" t="s">
        <v>132</v>
      </c>
      <c r="C256" s="70" t="s">
        <v>375</v>
      </c>
    </row>
    <row r="257" spans="1:3">
      <c r="A257" s="50"/>
      <c r="B257" s="54" t="s">
        <v>103</v>
      </c>
      <c r="C257" s="70" t="s">
        <v>376</v>
      </c>
    </row>
    <row r="258" spans="1:3">
      <c r="A258" s="50"/>
      <c r="B258" s="54" t="s">
        <v>103</v>
      </c>
      <c r="C258" s="70" t="s">
        <v>377</v>
      </c>
    </row>
    <row r="259" spans="1:3">
      <c r="A259" s="50"/>
      <c r="B259" s="54" t="s">
        <v>103</v>
      </c>
      <c r="C259" s="70" t="s">
        <v>378</v>
      </c>
    </row>
    <row r="260" spans="1:3">
      <c r="A260" s="50"/>
      <c r="B260" s="54" t="s">
        <v>103</v>
      </c>
      <c r="C260" s="70" t="s">
        <v>379</v>
      </c>
    </row>
    <row r="261" spans="1:3">
      <c r="A261" s="50"/>
      <c r="B261" s="54" t="s">
        <v>103</v>
      </c>
      <c r="C261" s="70" t="s">
        <v>380</v>
      </c>
    </row>
    <row r="262" spans="1:3">
      <c r="A262" s="50" t="s">
        <v>65</v>
      </c>
      <c r="B262" s="54" t="s">
        <v>112</v>
      </c>
      <c r="C262" s="70" t="s">
        <v>381</v>
      </c>
    </row>
    <row r="263" spans="1:3">
      <c r="A263" s="50"/>
      <c r="B263" s="54" t="s">
        <v>112</v>
      </c>
      <c r="C263" s="70" t="s">
        <v>382</v>
      </c>
    </row>
    <row r="264" spans="1:3">
      <c r="A264" s="51"/>
      <c r="B264" s="54" t="s">
        <v>116</v>
      </c>
      <c r="C264" s="70" t="s">
        <v>383</v>
      </c>
    </row>
    <row r="265" spans="1:3">
      <c r="A265" s="67"/>
      <c r="B265" s="54" t="s">
        <v>91</v>
      </c>
      <c r="C265" s="70" t="s">
        <v>384</v>
      </c>
    </row>
    <row r="266" spans="1:3">
      <c r="A266" s="50"/>
      <c r="B266" s="54" t="s">
        <v>91</v>
      </c>
      <c r="C266" s="70" t="s">
        <v>385</v>
      </c>
    </row>
    <row r="267" ht="42" spans="1:3">
      <c r="A267" s="50"/>
      <c r="B267" s="54" t="s">
        <v>63</v>
      </c>
      <c r="C267" s="70" t="s">
        <v>386</v>
      </c>
    </row>
    <row r="268" spans="1:3">
      <c r="A268" s="50"/>
      <c r="B268" s="54" t="s">
        <v>132</v>
      </c>
      <c r="C268" s="70" t="s">
        <v>387</v>
      </c>
    </row>
    <row r="269" spans="1:3">
      <c r="A269" s="50"/>
      <c r="B269" s="54" t="s">
        <v>200</v>
      </c>
      <c r="C269" s="70" t="s">
        <v>388</v>
      </c>
    </row>
    <row r="270" spans="1:3">
      <c r="A270" s="50" t="s">
        <v>209</v>
      </c>
      <c r="B270" s="54" t="s">
        <v>71</v>
      </c>
      <c r="C270" s="70" t="s">
        <v>389</v>
      </c>
    </row>
    <row r="271" ht="42" spans="1:3">
      <c r="A271" s="50"/>
      <c r="B271" s="54" t="s">
        <v>60</v>
      </c>
      <c r="C271" s="70" t="s">
        <v>390</v>
      </c>
    </row>
    <row r="272" spans="1:3">
      <c r="A272" s="50"/>
      <c r="B272" s="54" t="s">
        <v>132</v>
      </c>
      <c r="C272" s="70" t="s">
        <v>391</v>
      </c>
    </row>
    <row r="273" spans="1:3">
      <c r="A273" s="50"/>
      <c r="B273" s="54" t="s">
        <v>103</v>
      </c>
      <c r="C273" s="70" t="s">
        <v>392</v>
      </c>
    </row>
    <row r="274" spans="1:3">
      <c r="A274" s="50"/>
      <c r="B274" s="54" t="s">
        <v>103</v>
      </c>
      <c r="C274" s="70" t="s">
        <v>393</v>
      </c>
    </row>
    <row r="275" spans="1:3">
      <c r="A275" s="50"/>
      <c r="B275" s="54" t="s">
        <v>103</v>
      </c>
      <c r="C275" s="70" t="s">
        <v>394</v>
      </c>
    </row>
    <row r="276" spans="1:3">
      <c r="A276" s="50" t="s">
        <v>211</v>
      </c>
      <c r="B276" s="54" t="s">
        <v>68</v>
      </c>
      <c r="C276" s="70" t="s">
        <v>395</v>
      </c>
    </row>
    <row r="277" spans="1:3">
      <c r="A277" s="50"/>
      <c r="B277" s="54" t="s">
        <v>396</v>
      </c>
      <c r="C277" s="70" t="s">
        <v>397</v>
      </c>
    </row>
    <row r="278" spans="1:3">
      <c r="A278" s="50"/>
      <c r="B278" s="54" t="s">
        <v>398</v>
      </c>
      <c r="C278" s="70" t="s">
        <v>399</v>
      </c>
    </row>
    <row r="279" spans="1:3">
      <c r="A279" s="50"/>
      <c r="B279" s="54" t="s">
        <v>400</v>
      </c>
      <c r="C279" s="70" t="s">
        <v>401</v>
      </c>
    </row>
    <row r="280" spans="1:3">
      <c r="A280" s="50" t="s">
        <v>75</v>
      </c>
      <c r="B280" s="54" t="s">
        <v>112</v>
      </c>
      <c r="C280" s="70" t="s">
        <v>402</v>
      </c>
    </row>
    <row r="281" spans="1:3">
      <c r="A281" s="50"/>
      <c r="B281" s="54" t="s">
        <v>112</v>
      </c>
      <c r="C281" s="70" t="s">
        <v>403</v>
      </c>
    </row>
    <row r="282" spans="1:3">
      <c r="A282" s="50"/>
      <c r="B282" s="54" t="s">
        <v>68</v>
      </c>
      <c r="C282" s="70" t="s">
        <v>404</v>
      </c>
    </row>
    <row r="283" spans="1:3">
      <c r="A283" s="50"/>
      <c r="B283" s="54" t="s">
        <v>71</v>
      </c>
      <c r="C283" s="70" t="s">
        <v>405</v>
      </c>
    </row>
    <row r="284" spans="1:3">
      <c r="A284" s="50"/>
      <c r="B284" s="54" t="s">
        <v>406</v>
      </c>
      <c r="C284" s="70" t="s">
        <v>407</v>
      </c>
    </row>
    <row r="285" spans="1:3">
      <c r="A285" s="50"/>
      <c r="B285" s="54" t="s">
        <v>408</v>
      </c>
      <c r="C285" s="70" t="s">
        <v>409</v>
      </c>
    </row>
    <row r="286" spans="1:3">
      <c r="A286" s="50"/>
      <c r="B286" s="54" t="s">
        <v>410</v>
      </c>
      <c r="C286" s="70" t="s">
        <v>411</v>
      </c>
    </row>
    <row r="287" spans="1:3">
      <c r="A287" s="50"/>
      <c r="B287" s="54" t="s">
        <v>412</v>
      </c>
      <c r="C287" s="70" t="s">
        <v>413</v>
      </c>
    </row>
    <row r="288" spans="1:3">
      <c r="A288" s="50"/>
      <c r="B288" s="54" t="s">
        <v>116</v>
      </c>
      <c r="C288" s="70" t="s">
        <v>414</v>
      </c>
    </row>
    <row r="289" spans="1:3">
      <c r="A289" s="50"/>
      <c r="B289" s="54" t="s">
        <v>116</v>
      </c>
      <c r="C289" s="70" t="s">
        <v>415</v>
      </c>
    </row>
    <row r="290" spans="1:3">
      <c r="A290" s="50"/>
      <c r="B290" s="54" t="s">
        <v>91</v>
      </c>
      <c r="C290" s="70" t="s">
        <v>416</v>
      </c>
    </row>
    <row r="291" spans="1:3">
      <c r="A291" s="50"/>
      <c r="B291" s="54" t="s">
        <v>91</v>
      </c>
      <c r="C291" s="70" t="s">
        <v>417</v>
      </c>
    </row>
    <row r="292" spans="1:3">
      <c r="A292" s="50"/>
      <c r="B292" s="54" t="s">
        <v>103</v>
      </c>
      <c r="C292" s="70" t="s">
        <v>418</v>
      </c>
    </row>
    <row r="293" ht="42" spans="1:3">
      <c r="A293" s="50" t="s">
        <v>82</v>
      </c>
      <c r="B293" s="54" t="s">
        <v>63</v>
      </c>
      <c r="C293" s="70" t="s">
        <v>419</v>
      </c>
    </row>
    <row r="294" spans="1:3">
      <c r="A294" s="50"/>
      <c r="B294" s="54" t="s">
        <v>132</v>
      </c>
      <c r="C294" s="70" t="s">
        <v>420</v>
      </c>
    </row>
    <row r="295" spans="1:3">
      <c r="A295" s="50"/>
      <c r="B295" s="54" t="s">
        <v>103</v>
      </c>
      <c r="C295" s="70" t="s">
        <v>421</v>
      </c>
    </row>
    <row r="296" spans="1:3">
      <c r="A296" s="50"/>
      <c r="B296" s="54" t="s">
        <v>103</v>
      </c>
      <c r="C296" s="70" t="s">
        <v>422</v>
      </c>
    </row>
    <row r="297" spans="1:3">
      <c r="A297" s="50"/>
      <c r="B297" s="54" t="s">
        <v>103</v>
      </c>
      <c r="C297" s="70" t="s">
        <v>423</v>
      </c>
    </row>
    <row r="298" spans="1:3">
      <c r="A298" s="50" t="s">
        <v>235</v>
      </c>
      <c r="B298" s="54" t="s">
        <v>112</v>
      </c>
      <c r="C298" s="70" t="s">
        <v>424</v>
      </c>
    </row>
    <row r="299" spans="1:3">
      <c r="A299" s="50"/>
      <c r="B299" s="54" t="s">
        <v>112</v>
      </c>
      <c r="C299" s="70" t="s">
        <v>425</v>
      </c>
    </row>
    <row r="300" spans="1:3">
      <c r="A300" s="50"/>
      <c r="B300" s="54" t="s">
        <v>116</v>
      </c>
      <c r="C300" s="70" t="s">
        <v>426</v>
      </c>
    </row>
    <row r="301" spans="1:3">
      <c r="A301" s="50"/>
      <c r="B301" s="54" t="s">
        <v>91</v>
      </c>
      <c r="C301" s="70" t="s">
        <v>427</v>
      </c>
    </row>
    <row r="302" spans="1:3">
      <c r="A302" s="50"/>
      <c r="B302" s="54" t="s">
        <v>91</v>
      </c>
      <c r="C302" s="70" t="s">
        <v>428</v>
      </c>
    </row>
    <row r="303" ht="42" spans="1:3">
      <c r="A303" s="50"/>
      <c r="B303" s="54" t="s">
        <v>60</v>
      </c>
      <c r="C303" s="70" t="s">
        <v>429</v>
      </c>
    </row>
    <row r="304" spans="1:3">
      <c r="A304" s="50"/>
      <c r="B304" s="54" t="s">
        <v>103</v>
      </c>
      <c r="C304" s="70" t="s">
        <v>430</v>
      </c>
    </row>
    <row r="305" spans="1:3">
      <c r="A305" s="50"/>
      <c r="B305" s="54" t="s">
        <v>103</v>
      </c>
      <c r="C305" s="70" t="s">
        <v>431</v>
      </c>
    </row>
    <row r="306" spans="1:3">
      <c r="A306" s="50"/>
      <c r="B306" s="54" t="s">
        <v>103</v>
      </c>
      <c r="C306" s="70" t="s">
        <v>432</v>
      </c>
    </row>
    <row r="307" spans="1:3">
      <c r="A307" s="50" t="s">
        <v>93</v>
      </c>
      <c r="B307" s="54" t="s">
        <v>112</v>
      </c>
      <c r="C307" s="70" t="s">
        <v>433</v>
      </c>
    </row>
    <row r="308" spans="1:3">
      <c r="A308" s="50"/>
      <c r="B308" s="54" t="s">
        <v>116</v>
      </c>
      <c r="C308" s="70" t="s">
        <v>434</v>
      </c>
    </row>
    <row r="309" spans="1:3">
      <c r="A309" s="50"/>
      <c r="B309" s="54" t="s">
        <v>91</v>
      </c>
      <c r="C309" s="70" t="s">
        <v>435</v>
      </c>
    </row>
    <row r="310" spans="1:3">
      <c r="A310" s="50"/>
      <c r="B310" s="54" t="s">
        <v>132</v>
      </c>
      <c r="C310" s="70" t="s">
        <v>436</v>
      </c>
    </row>
    <row r="311" spans="1:3">
      <c r="A311" s="50"/>
      <c r="B311" s="54" t="s">
        <v>132</v>
      </c>
      <c r="C311" s="70" t="s">
        <v>437</v>
      </c>
    </row>
    <row r="312" spans="1:3">
      <c r="A312" s="50"/>
      <c r="B312" s="54" t="s">
        <v>103</v>
      </c>
      <c r="C312" s="70" t="s">
        <v>438</v>
      </c>
    </row>
    <row r="313" spans="1:3">
      <c r="A313" s="50"/>
      <c r="B313" s="54" t="s">
        <v>103</v>
      </c>
      <c r="C313" s="70" t="s">
        <v>439</v>
      </c>
    </row>
    <row r="314" spans="1:3">
      <c r="A314" s="50"/>
      <c r="B314" s="54" t="s">
        <v>103</v>
      </c>
      <c r="C314" s="70" t="s">
        <v>440</v>
      </c>
    </row>
    <row r="315" spans="1:3">
      <c r="A315" s="50"/>
      <c r="B315" s="54" t="s">
        <v>103</v>
      </c>
      <c r="C315" s="70" t="s">
        <v>441</v>
      </c>
    </row>
    <row r="316" spans="1:3">
      <c r="A316" s="50"/>
      <c r="B316" s="54" t="s">
        <v>103</v>
      </c>
      <c r="C316" s="70" t="s">
        <v>442</v>
      </c>
    </row>
    <row r="317" spans="1:3">
      <c r="A317" s="50" t="s">
        <v>97</v>
      </c>
      <c r="B317" s="54" t="s">
        <v>71</v>
      </c>
      <c r="C317" s="70" t="s">
        <v>443</v>
      </c>
    </row>
    <row r="318" spans="1:3">
      <c r="A318" s="50"/>
      <c r="B318" s="54" t="s">
        <v>132</v>
      </c>
      <c r="C318" s="70" t="s">
        <v>444</v>
      </c>
    </row>
    <row r="319" spans="1:3">
      <c r="A319" s="50"/>
      <c r="B319" s="54" t="s">
        <v>132</v>
      </c>
      <c r="C319" s="70" t="s">
        <v>445</v>
      </c>
    </row>
    <row r="320" spans="1:3">
      <c r="A320" s="50"/>
      <c r="B320" s="54" t="s">
        <v>132</v>
      </c>
      <c r="C320" s="70" t="s">
        <v>446</v>
      </c>
    </row>
    <row r="321" spans="1:3">
      <c r="A321" s="50"/>
      <c r="B321" s="54" t="s">
        <v>99</v>
      </c>
      <c r="C321" s="70" t="s">
        <v>447</v>
      </c>
    </row>
    <row r="322" spans="1:3">
      <c r="A322" s="50"/>
      <c r="B322" s="54" t="s">
        <v>245</v>
      </c>
      <c r="C322" s="70" t="s">
        <v>448</v>
      </c>
    </row>
    <row r="323" spans="1:3">
      <c r="A323" s="50"/>
      <c r="B323" s="54" t="s">
        <v>247</v>
      </c>
      <c r="C323" s="70" t="s">
        <v>449</v>
      </c>
    </row>
    <row r="324" spans="1:3">
      <c r="A324" s="50"/>
      <c r="B324" s="54" t="s">
        <v>249</v>
      </c>
      <c r="C324" s="70" t="s">
        <v>450</v>
      </c>
    </row>
    <row r="325" spans="1:3">
      <c r="A325" s="50"/>
      <c r="B325" s="54" t="s">
        <v>251</v>
      </c>
      <c r="C325" s="70" t="s">
        <v>451</v>
      </c>
    </row>
    <row r="326" spans="1:3">
      <c r="A326" s="50"/>
      <c r="B326" s="54" t="s">
        <v>253</v>
      </c>
      <c r="C326" s="70" t="s">
        <v>452</v>
      </c>
    </row>
    <row r="327" spans="1:3">
      <c r="A327" s="50"/>
      <c r="B327" s="54" t="s">
        <v>103</v>
      </c>
      <c r="C327" s="70" t="s">
        <v>453</v>
      </c>
    </row>
    <row r="328" spans="1:3">
      <c r="A328" s="50"/>
      <c r="B328" s="54" t="s">
        <v>103</v>
      </c>
      <c r="C328" s="70" t="s">
        <v>454</v>
      </c>
    </row>
    <row r="329" spans="1:3">
      <c r="A329" s="50"/>
      <c r="B329" s="54" t="s">
        <v>103</v>
      </c>
      <c r="C329" s="70" t="s">
        <v>455</v>
      </c>
    </row>
    <row r="330" spans="1:3">
      <c r="A330" s="50"/>
      <c r="B330" s="54" t="s">
        <v>103</v>
      </c>
      <c r="C330" s="70" t="s">
        <v>456</v>
      </c>
    </row>
    <row r="331" spans="1:3">
      <c r="A331" s="50"/>
      <c r="B331" s="54" t="s">
        <v>103</v>
      </c>
      <c r="C331" s="70" t="s">
        <v>457</v>
      </c>
    </row>
    <row r="332" spans="1:3">
      <c r="A332" s="50"/>
      <c r="B332" s="54" t="s">
        <v>103</v>
      </c>
      <c r="C332" s="70" t="s">
        <v>458</v>
      </c>
    </row>
    <row r="333" spans="1:3">
      <c r="A333" s="50"/>
      <c r="B333" s="54" t="s">
        <v>103</v>
      </c>
      <c r="C333" s="70" t="s">
        <v>459</v>
      </c>
    </row>
    <row r="334" spans="1:3">
      <c r="A334" s="50"/>
      <c r="B334" s="54" t="s">
        <v>103</v>
      </c>
      <c r="C334" s="70" t="s">
        <v>460</v>
      </c>
    </row>
    <row r="335" ht="42" spans="1:3">
      <c r="A335" s="50"/>
      <c r="B335" s="54" t="s">
        <v>63</v>
      </c>
      <c r="C335" s="70" t="s">
        <v>461</v>
      </c>
    </row>
    <row r="336" spans="1:3">
      <c r="A336" s="50" t="s">
        <v>101</v>
      </c>
      <c r="B336" s="54" t="s">
        <v>68</v>
      </c>
      <c r="C336" s="70" t="s">
        <v>462</v>
      </c>
    </row>
    <row r="337" spans="1:3">
      <c r="A337" s="50" t="s">
        <v>109</v>
      </c>
      <c r="B337" s="54" t="s">
        <v>68</v>
      </c>
      <c r="C337" s="70" t="s">
        <v>463</v>
      </c>
    </row>
    <row r="338" spans="1:3">
      <c r="A338" s="50"/>
      <c r="B338" s="54" t="s">
        <v>464</v>
      </c>
      <c r="C338" s="70" t="s">
        <v>465</v>
      </c>
    </row>
    <row r="339" spans="1:3">
      <c r="A339" s="50"/>
      <c r="B339" s="54" t="s">
        <v>466</v>
      </c>
      <c r="C339" s="70" t="s">
        <v>467</v>
      </c>
    </row>
    <row r="340" spans="1:3">
      <c r="A340" s="50"/>
      <c r="B340" s="54" t="s">
        <v>468</v>
      </c>
      <c r="C340" s="70" t="s">
        <v>469</v>
      </c>
    </row>
    <row r="341" spans="1:3">
      <c r="A341" s="50"/>
      <c r="B341" s="54" t="s">
        <v>60</v>
      </c>
      <c r="C341" s="70" t="s">
        <v>470</v>
      </c>
    </row>
    <row r="342" spans="1:3">
      <c r="A342" s="50"/>
      <c r="B342" s="54" t="s">
        <v>63</v>
      </c>
      <c r="C342" s="70" t="s">
        <v>471</v>
      </c>
    </row>
    <row r="343" spans="1:3">
      <c r="A343" s="50" t="s">
        <v>111</v>
      </c>
      <c r="B343" s="54" t="s">
        <v>472</v>
      </c>
      <c r="C343" s="70" t="s">
        <v>473</v>
      </c>
    </row>
    <row r="344" spans="1:3">
      <c r="A344" s="50"/>
      <c r="B344" s="54" t="s">
        <v>103</v>
      </c>
      <c r="C344" s="70" t="s">
        <v>474</v>
      </c>
    </row>
    <row r="345" spans="1:3">
      <c r="A345" s="50" t="s">
        <v>118</v>
      </c>
      <c r="B345" s="54" t="s">
        <v>112</v>
      </c>
      <c r="C345" s="70" t="s">
        <v>475</v>
      </c>
    </row>
    <row r="346" spans="1:3">
      <c r="A346" s="50"/>
      <c r="B346" s="54" t="s">
        <v>112</v>
      </c>
      <c r="C346" s="70" t="s">
        <v>476</v>
      </c>
    </row>
    <row r="347" spans="1:3">
      <c r="A347" s="50"/>
      <c r="B347" s="54" t="s">
        <v>71</v>
      </c>
      <c r="C347" s="70" t="s">
        <v>477</v>
      </c>
    </row>
    <row r="348" spans="1:3">
      <c r="A348" s="50"/>
      <c r="B348" s="54" t="s">
        <v>91</v>
      </c>
      <c r="C348" s="70" t="s">
        <v>478</v>
      </c>
    </row>
    <row r="349" spans="1:3">
      <c r="A349" s="50"/>
      <c r="B349" s="54" t="s">
        <v>91</v>
      </c>
      <c r="C349" s="70" t="s">
        <v>479</v>
      </c>
    </row>
    <row r="350" spans="1:3">
      <c r="A350" s="50"/>
      <c r="B350" s="54" t="s">
        <v>103</v>
      </c>
      <c r="C350" s="70" t="s">
        <v>480</v>
      </c>
    </row>
    <row r="351" spans="1:3">
      <c r="A351" s="50"/>
      <c r="B351" s="54" t="s">
        <v>132</v>
      </c>
      <c r="C351" s="70" t="s">
        <v>481</v>
      </c>
    </row>
    <row r="352" spans="1:3">
      <c r="A352" s="50" t="s">
        <v>127</v>
      </c>
      <c r="B352" s="54" t="s">
        <v>68</v>
      </c>
      <c r="C352" s="70" t="s">
        <v>482</v>
      </c>
    </row>
    <row r="353" spans="1:3">
      <c r="A353" s="50"/>
      <c r="B353" s="54" t="s">
        <v>112</v>
      </c>
      <c r="C353" s="70" t="s">
        <v>483</v>
      </c>
    </row>
    <row r="354" spans="1:3">
      <c r="A354" s="50"/>
      <c r="B354" s="54" t="s">
        <v>91</v>
      </c>
      <c r="C354" s="70" t="s">
        <v>484</v>
      </c>
    </row>
    <row r="355" spans="1:3">
      <c r="A355" s="50"/>
      <c r="B355" s="54" t="s">
        <v>103</v>
      </c>
      <c r="C355" s="70" t="s">
        <v>485</v>
      </c>
    </row>
    <row r="356" spans="1:3">
      <c r="A356" s="50" t="s">
        <v>129</v>
      </c>
      <c r="B356" s="54" t="s">
        <v>112</v>
      </c>
      <c r="C356" s="70" t="s">
        <v>486</v>
      </c>
    </row>
    <row r="357" spans="1:3">
      <c r="A357" s="50"/>
      <c r="B357" s="54" t="s">
        <v>116</v>
      </c>
      <c r="C357" s="70" t="s">
        <v>487</v>
      </c>
    </row>
    <row r="358" spans="1:3">
      <c r="A358" s="50"/>
      <c r="B358" s="54" t="s">
        <v>91</v>
      </c>
      <c r="C358" s="70" t="s">
        <v>488</v>
      </c>
    </row>
    <row r="359" spans="1:3">
      <c r="A359" s="50" t="s">
        <v>293</v>
      </c>
      <c r="B359" s="54" t="s">
        <v>112</v>
      </c>
      <c r="C359" s="70" t="s">
        <v>489</v>
      </c>
    </row>
    <row r="360" spans="1:3">
      <c r="A360" s="50"/>
      <c r="B360" s="54" t="s">
        <v>91</v>
      </c>
      <c r="C360" s="70" t="s">
        <v>490</v>
      </c>
    </row>
    <row r="361" spans="1:3">
      <c r="A361" s="50" t="s">
        <v>144</v>
      </c>
      <c r="B361" s="54" t="s">
        <v>112</v>
      </c>
      <c r="C361" s="70" t="s">
        <v>491</v>
      </c>
    </row>
    <row r="362" spans="1:3">
      <c r="A362" s="50"/>
      <c r="B362" s="54" t="s">
        <v>116</v>
      </c>
      <c r="C362" s="70" t="s">
        <v>492</v>
      </c>
    </row>
    <row r="363" spans="1:3">
      <c r="A363" s="50" t="s">
        <v>148</v>
      </c>
      <c r="B363" s="54" t="s">
        <v>112</v>
      </c>
      <c r="C363" s="70" t="s">
        <v>493</v>
      </c>
    </row>
    <row r="364" spans="1:3">
      <c r="A364" s="50"/>
      <c r="B364" s="54" t="s">
        <v>116</v>
      </c>
      <c r="C364" s="70" t="s">
        <v>494</v>
      </c>
    </row>
    <row r="365" spans="1:3">
      <c r="A365" s="50"/>
      <c r="B365" s="54" t="s">
        <v>116</v>
      </c>
      <c r="C365" s="70" t="s">
        <v>495</v>
      </c>
    </row>
    <row r="366" spans="1:3">
      <c r="A366" s="50"/>
      <c r="B366" s="54" t="s">
        <v>116</v>
      </c>
      <c r="C366" s="70" t="s">
        <v>496</v>
      </c>
    </row>
    <row r="367" spans="1:3">
      <c r="A367" s="50"/>
      <c r="B367" s="54" t="s">
        <v>91</v>
      </c>
      <c r="C367" s="70" t="s">
        <v>497</v>
      </c>
    </row>
    <row r="368" spans="1:3">
      <c r="A368" s="50"/>
      <c r="B368" s="54" t="s">
        <v>91</v>
      </c>
      <c r="C368" s="70" t="s">
        <v>498</v>
      </c>
    </row>
    <row r="369" spans="1:3">
      <c r="A369" s="50" t="s">
        <v>153</v>
      </c>
      <c r="B369" s="54" t="s">
        <v>112</v>
      </c>
      <c r="C369" s="70" t="s">
        <v>499</v>
      </c>
    </row>
    <row r="370" spans="1:3">
      <c r="A370" s="50"/>
      <c r="B370" s="54" t="s">
        <v>132</v>
      </c>
      <c r="C370" s="70" t="s">
        <v>500</v>
      </c>
    </row>
    <row r="371" spans="1:3">
      <c r="A371" s="50" t="s">
        <v>155</v>
      </c>
      <c r="B371" s="54" t="s">
        <v>112</v>
      </c>
      <c r="C371" s="70" t="s">
        <v>501</v>
      </c>
    </row>
    <row r="372" spans="1:3">
      <c r="A372" s="50"/>
      <c r="B372" s="54" t="s">
        <v>116</v>
      </c>
      <c r="C372" s="70" t="s">
        <v>502</v>
      </c>
    </row>
    <row r="373" spans="1:3">
      <c r="A373" s="50" t="s">
        <v>157</v>
      </c>
      <c r="B373" s="54" t="s">
        <v>132</v>
      </c>
      <c r="C373" s="70" t="s">
        <v>503</v>
      </c>
    </row>
    <row r="374" spans="1:3">
      <c r="A374" s="50"/>
      <c r="B374" s="54" t="s">
        <v>103</v>
      </c>
      <c r="C374" s="70" t="s">
        <v>504</v>
      </c>
    </row>
    <row r="375" spans="1:3">
      <c r="A375" s="50"/>
      <c r="B375" s="54" t="s">
        <v>103</v>
      </c>
      <c r="C375" s="70" t="s">
        <v>505</v>
      </c>
    </row>
    <row r="376" spans="1:3">
      <c r="A376" s="50"/>
      <c r="B376" s="54" t="s">
        <v>103</v>
      </c>
      <c r="C376" s="70" t="s">
        <v>506</v>
      </c>
    </row>
    <row r="377" spans="1:3">
      <c r="A377" s="50" t="s">
        <v>507</v>
      </c>
      <c r="B377" s="54" t="s">
        <v>132</v>
      </c>
      <c r="C377" s="70" t="s">
        <v>508</v>
      </c>
    </row>
    <row r="378" spans="1:3">
      <c r="A378" s="50" t="s">
        <v>162</v>
      </c>
      <c r="B378" s="54" t="s">
        <v>132</v>
      </c>
      <c r="C378" s="70" t="s">
        <v>509</v>
      </c>
    </row>
    <row r="379" spans="1:3">
      <c r="A379" s="50"/>
      <c r="B379" s="54" t="s">
        <v>132</v>
      </c>
      <c r="C379" s="70" t="s">
        <v>510</v>
      </c>
    </row>
    <row r="380" spans="1:3">
      <c r="A380" s="50"/>
      <c r="B380" s="54" t="s">
        <v>132</v>
      </c>
      <c r="C380" s="70" t="s">
        <v>511</v>
      </c>
    </row>
    <row r="381" spans="1:3">
      <c r="A381" s="50"/>
      <c r="B381" s="54" t="s">
        <v>132</v>
      </c>
      <c r="C381" s="70" t="s">
        <v>512</v>
      </c>
    </row>
    <row r="382" spans="1:3">
      <c r="A382" s="50"/>
      <c r="B382" s="54" t="s">
        <v>513</v>
      </c>
      <c r="C382" s="70" t="s">
        <v>514</v>
      </c>
    </row>
    <row r="383" spans="1:3">
      <c r="A383" s="50"/>
      <c r="B383" s="54" t="s">
        <v>139</v>
      </c>
      <c r="C383" s="70" t="s">
        <v>515</v>
      </c>
    </row>
    <row r="384" spans="1:3">
      <c r="A384" s="50"/>
      <c r="B384" s="54" t="s">
        <v>137</v>
      </c>
      <c r="C384" s="70" t="s">
        <v>516</v>
      </c>
    </row>
    <row r="385" spans="1:3">
      <c r="A385" s="50"/>
      <c r="B385" s="54" t="s">
        <v>141</v>
      </c>
      <c r="C385" s="70" t="s">
        <v>517</v>
      </c>
    </row>
    <row r="386" spans="1:3">
      <c r="A386" s="50"/>
      <c r="B386" s="54" t="s">
        <v>170</v>
      </c>
      <c r="C386" s="70" t="s">
        <v>518</v>
      </c>
    </row>
    <row r="387" spans="1:3">
      <c r="A387" s="50"/>
      <c r="B387" s="54" t="s">
        <v>174</v>
      </c>
      <c r="C387" s="70" t="s">
        <v>519</v>
      </c>
    </row>
    <row r="388" spans="1:3">
      <c r="A388" s="50"/>
      <c r="B388" s="54" t="s">
        <v>168</v>
      </c>
      <c r="C388" s="70" t="s">
        <v>520</v>
      </c>
    </row>
    <row r="389" spans="1:3">
      <c r="A389" s="50"/>
      <c r="B389" s="54" t="s">
        <v>172</v>
      </c>
      <c r="C389" s="70" t="s">
        <v>521</v>
      </c>
    </row>
    <row r="390" spans="1:3">
      <c r="A390" s="50"/>
      <c r="B390" s="54" t="s">
        <v>522</v>
      </c>
      <c r="C390" s="70" t="s">
        <v>523</v>
      </c>
    </row>
    <row r="391" spans="1:3">
      <c r="A391" s="50"/>
      <c r="B391" s="54" t="s">
        <v>51</v>
      </c>
      <c r="C391" s="70" t="s">
        <v>524</v>
      </c>
    </row>
    <row r="392" spans="1:3">
      <c r="A392" s="50" t="s">
        <v>167</v>
      </c>
      <c r="B392" s="54" t="s">
        <v>525</v>
      </c>
      <c r="C392" s="70" t="s">
        <v>526</v>
      </c>
    </row>
    <row r="393" spans="1:3">
      <c r="A393" s="50"/>
      <c r="B393" s="54" t="s">
        <v>176</v>
      </c>
      <c r="C393" s="70"/>
    </row>
    <row r="394" spans="1:3">
      <c r="A394" s="50" t="s">
        <v>527</v>
      </c>
      <c r="B394" s="51"/>
      <c r="C394" s="53"/>
    </row>
    <row r="395" ht="42" spans="1:3">
      <c r="A395" s="50" t="s">
        <v>44</v>
      </c>
      <c r="B395" s="54" t="s">
        <v>528</v>
      </c>
      <c r="C395" s="70"/>
    </row>
    <row r="396" spans="1:3">
      <c r="A396" s="50"/>
      <c r="B396" s="54" t="s">
        <v>529</v>
      </c>
      <c r="C396" s="70"/>
    </row>
    <row r="397" spans="1:3">
      <c r="A397" s="50"/>
      <c r="B397" s="54" t="s">
        <v>132</v>
      </c>
      <c r="C397" s="70" t="s">
        <v>530</v>
      </c>
    </row>
    <row r="398" spans="1:3">
      <c r="A398" s="50"/>
      <c r="B398" s="54" t="s">
        <v>531</v>
      </c>
      <c r="C398" s="70" t="s">
        <v>532</v>
      </c>
    </row>
    <row r="399" spans="1:3">
      <c r="A399" s="50" t="s">
        <v>53</v>
      </c>
      <c r="B399" s="54" t="s">
        <v>362</v>
      </c>
      <c r="C399" s="70" t="s">
        <v>533</v>
      </c>
    </row>
    <row r="400" spans="1:3">
      <c r="A400" s="50"/>
      <c r="B400" s="54" t="s">
        <v>534</v>
      </c>
      <c r="C400" s="70" t="s">
        <v>535</v>
      </c>
    </row>
    <row r="401" spans="1:3">
      <c r="A401" s="50"/>
      <c r="B401" s="54" t="s">
        <v>364</v>
      </c>
      <c r="C401" s="70" t="s">
        <v>536</v>
      </c>
    </row>
    <row r="402" spans="1:3">
      <c r="A402" s="50" t="s">
        <v>65</v>
      </c>
      <c r="B402" s="54" t="s">
        <v>200</v>
      </c>
      <c r="C402" s="70" t="s">
        <v>388</v>
      </c>
    </row>
    <row r="403" spans="1:3">
      <c r="A403" s="50"/>
      <c r="B403" s="54" t="s">
        <v>132</v>
      </c>
      <c r="C403" s="70" t="s">
        <v>537</v>
      </c>
    </row>
    <row r="404" spans="1:3">
      <c r="A404" s="50" t="s">
        <v>97</v>
      </c>
      <c r="B404" s="54" t="s">
        <v>99</v>
      </c>
      <c r="C404" s="70" t="s">
        <v>538</v>
      </c>
    </row>
    <row r="405" spans="1:3">
      <c r="A405" s="50"/>
      <c r="B405" s="54" t="s">
        <v>245</v>
      </c>
      <c r="C405" s="70" t="s">
        <v>539</v>
      </c>
    </row>
    <row r="406" spans="1:3">
      <c r="A406" s="50"/>
      <c r="B406" s="54" t="s">
        <v>247</v>
      </c>
      <c r="C406" s="70" t="s">
        <v>540</v>
      </c>
    </row>
    <row r="407" spans="1:3">
      <c r="A407" s="50"/>
      <c r="B407" s="54" t="s">
        <v>249</v>
      </c>
      <c r="C407" s="70" t="s">
        <v>541</v>
      </c>
    </row>
    <row r="408" spans="1:3">
      <c r="A408" s="50"/>
      <c r="B408" s="54" t="s">
        <v>251</v>
      </c>
      <c r="C408" s="70" t="s">
        <v>542</v>
      </c>
    </row>
    <row r="409" spans="1:3">
      <c r="A409" s="50"/>
      <c r="B409" s="54" t="s">
        <v>253</v>
      </c>
      <c r="C409" s="70" t="s">
        <v>543</v>
      </c>
    </row>
  </sheetData>
  <sortState ref="B133:C138">
    <sortCondition ref="B133"/>
  </sortState>
  <mergeCells count="5">
    <mergeCell ref="A2:C2"/>
    <mergeCell ref="A4:C4"/>
    <mergeCell ref="A79:C79"/>
    <mergeCell ref="A237:C237"/>
    <mergeCell ref="A394:C394"/>
  </mergeCells>
  <dataValidations count="1">
    <dataValidation type="list" allowBlank="1" showInputMessage="1" showErrorMessage="1" sqref="A5:A78 A80:A236 A238:A393 A395:A409">
      <formula1>"1日,2日,3日,4日,5日,6日,7日,8日,9日,10日,11日,12日,13日,14日,15日,16日,17日,18日,19日,20日,21日,22日,23日,24日,25日,26日,27日,28日,29日,30日,31日"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334"/>
  <sheetViews>
    <sheetView zoomScale="90" zoomScaleNormal="90" workbookViewId="0">
      <selection activeCell="A148" sqref="A$1:A$1048576"/>
    </sheetView>
  </sheetViews>
  <sheetFormatPr defaultColWidth="49" defaultRowHeight="21" outlineLevelCol="3"/>
  <cols>
    <col min="1" max="1" width="6.375" style="45" customWidth="1"/>
    <col min="2" max="2" width="29.875" style="46" customWidth="1"/>
    <col min="3" max="3" width="68.75" style="46" customWidth="1"/>
    <col min="4" max="16384" width="49" style="46"/>
  </cols>
  <sheetData>
    <row r="1" ht="21.75"/>
    <row r="2" spans="1:3">
      <c r="A2" s="47" t="s">
        <v>544</v>
      </c>
      <c r="B2" s="48"/>
      <c r="C2" s="49"/>
    </row>
    <row r="3" s="44" customFormat="1" spans="1:3">
      <c r="A3" s="50" t="s">
        <v>40</v>
      </c>
      <c r="B3" s="51" t="s">
        <v>41</v>
      </c>
      <c r="C3" s="52" t="s">
        <v>42</v>
      </c>
    </row>
    <row r="4" s="44" customFormat="1" spans="1:3">
      <c r="A4" s="50" t="s">
        <v>43</v>
      </c>
      <c r="B4" s="51"/>
      <c r="C4" s="53"/>
    </row>
    <row r="5" s="44" customFormat="1" ht="42" spans="1:3">
      <c r="A5" s="50" t="s">
        <v>44</v>
      </c>
      <c r="B5" s="54" t="s">
        <v>545</v>
      </c>
      <c r="C5" s="55" t="s">
        <v>546</v>
      </c>
    </row>
    <row r="6" spans="1:3">
      <c r="A6" s="50"/>
      <c r="B6" s="54" t="s">
        <v>47</v>
      </c>
      <c r="C6" s="56" t="s">
        <v>48</v>
      </c>
    </row>
    <row r="7" ht="42" spans="1:3">
      <c r="A7" s="50"/>
      <c r="B7" s="54" t="s">
        <v>547</v>
      </c>
      <c r="C7" s="56" t="s">
        <v>548</v>
      </c>
    </row>
    <row r="8" spans="1:3">
      <c r="A8" s="50"/>
      <c r="B8" s="54" t="s">
        <v>58</v>
      </c>
      <c r="C8" s="56" t="s">
        <v>549</v>
      </c>
    </row>
    <row r="9" spans="1:3">
      <c r="A9" s="50" t="s">
        <v>53</v>
      </c>
      <c r="B9" s="54" t="s">
        <v>54</v>
      </c>
      <c r="C9" s="56" t="s">
        <v>55</v>
      </c>
    </row>
    <row r="10" ht="42" spans="1:3">
      <c r="A10" s="50"/>
      <c r="B10" s="54" t="s">
        <v>550</v>
      </c>
      <c r="C10" s="56"/>
    </row>
    <row r="11" spans="1:3">
      <c r="A11" s="50"/>
      <c r="B11" s="54" t="s">
        <v>95</v>
      </c>
      <c r="C11" s="56">
        <v>600000</v>
      </c>
    </row>
    <row r="12" spans="1:3">
      <c r="A12" s="50" t="s">
        <v>188</v>
      </c>
      <c r="B12" s="54" t="s">
        <v>551</v>
      </c>
      <c r="C12" s="56" t="s">
        <v>552</v>
      </c>
    </row>
    <row r="13" spans="1:3">
      <c r="A13" s="50" t="s">
        <v>62</v>
      </c>
      <c r="B13" s="54" t="s">
        <v>66</v>
      </c>
      <c r="C13" s="56" t="s">
        <v>553</v>
      </c>
    </row>
    <row r="14" spans="1:3">
      <c r="A14" s="50" t="s">
        <v>197</v>
      </c>
      <c r="B14" s="54" t="s">
        <v>551</v>
      </c>
      <c r="C14" s="56" t="s">
        <v>554</v>
      </c>
    </row>
    <row r="15" spans="1:3">
      <c r="A15" s="50" t="s">
        <v>65</v>
      </c>
      <c r="B15" s="54" t="s">
        <v>555</v>
      </c>
      <c r="C15" s="56" t="s">
        <v>556</v>
      </c>
    </row>
    <row r="16" spans="1:3">
      <c r="A16" s="50"/>
      <c r="B16" s="54" t="s">
        <v>551</v>
      </c>
      <c r="C16" s="56" t="s">
        <v>552</v>
      </c>
    </row>
    <row r="17" spans="1:3">
      <c r="A17" s="50"/>
      <c r="B17" s="54" t="s">
        <v>551</v>
      </c>
      <c r="C17" s="56" t="s">
        <v>554</v>
      </c>
    </row>
    <row r="18" ht="42" spans="1:3">
      <c r="A18" s="50" t="s">
        <v>70</v>
      </c>
      <c r="B18" s="54" t="s">
        <v>555</v>
      </c>
      <c r="C18" s="56" t="s">
        <v>557</v>
      </c>
    </row>
    <row r="19" spans="1:3">
      <c r="A19" s="50" t="s">
        <v>209</v>
      </c>
      <c r="B19" s="54" t="s">
        <v>555</v>
      </c>
      <c r="C19" s="56" t="s">
        <v>556</v>
      </c>
    </row>
    <row r="20" ht="42" spans="1:3">
      <c r="A20" s="50"/>
      <c r="B20" s="54" t="s">
        <v>555</v>
      </c>
      <c r="C20" s="56" t="s">
        <v>557</v>
      </c>
    </row>
    <row r="21" spans="1:3">
      <c r="A21" s="50" t="s">
        <v>75</v>
      </c>
      <c r="B21" s="54" t="s">
        <v>76</v>
      </c>
      <c r="C21" s="56" t="s">
        <v>77</v>
      </c>
    </row>
    <row r="22" spans="1:3">
      <c r="A22" s="50"/>
      <c r="B22" s="54" t="s">
        <v>78</v>
      </c>
      <c r="C22" s="56" t="s">
        <v>79</v>
      </c>
    </row>
    <row r="23" spans="1:3">
      <c r="A23" s="50"/>
      <c r="B23" s="54" t="s">
        <v>80</v>
      </c>
      <c r="C23" s="56" t="s">
        <v>81</v>
      </c>
    </row>
    <row r="24" spans="1:3">
      <c r="A24" s="50" t="s">
        <v>82</v>
      </c>
      <c r="B24" s="54" t="s">
        <v>85</v>
      </c>
      <c r="C24" s="56" t="s">
        <v>86</v>
      </c>
    </row>
    <row r="25" spans="1:3">
      <c r="A25" s="50" t="s">
        <v>87</v>
      </c>
      <c r="B25" s="54" t="s">
        <v>558</v>
      </c>
      <c r="C25" s="56"/>
    </row>
    <row r="26" spans="1:3">
      <c r="A26" s="50" t="s">
        <v>235</v>
      </c>
      <c r="B26" s="54" t="s">
        <v>551</v>
      </c>
      <c r="C26" s="56" t="s">
        <v>559</v>
      </c>
    </row>
    <row r="27" ht="42" spans="1:3">
      <c r="A27" s="50" t="s">
        <v>97</v>
      </c>
      <c r="B27" s="54" t="s">
        <v>555</v>
      </c>
      <c r="C27" s="56" t="s">
        <v>557</v>
      </c>
    </row>
    <row r="28" spans="1:3">
      <c r="A28" s="50"/>
      <c r="B28" s="54" t="s">
        <v>103</v>
      </c>
      <c r="C28" s="56" t="s">
        <v>560</v>
      </c>
    </row>
    <row r="29" spans="1:3">
      <c r="A29" s="50"/>
      <c r="B29" s="54" t="s">
        <v>99</v>
      </c>
      <c r="C29" s="56" t="s">
        <v>561</v>
      </c>
    </row>
    <row r="30" spans="1:3">
      <c r="A30" s="50" t="s">
        <v>101</v>
      </c>
      <c r="B30" s="54" t="s">
        <v>103</v>
      </c>
      <c r="C30" s="56" t="s">
        <v>562</v>
      </c>
    </row>
    <row r="31" spans="1:3">
      <c r="A31" s="50"/>
      <c r="B31" s="54" t="s">
        <v>563</v>
      </c>
      <c r="C31" s="56" t="s">
        <v>564</v>
      </c>
    </row>
    <row r="32" spans="1:3">
      <c r="A32" s="50"/>
      <c r="B32" s="54" t="s">
        <v>563</v>
      </c>
      <c r="C32" s="56" t="s">
        <v>565</v>
      </c>
    </row>
    <row r="33" spans="1:3">
      <c r="A33" s="50"/>
      <c r="B33" s="54" t="s">
        <v>551</v>
      </c>
      <c r="C33" s="56" t="s">
        <v>566</v>
      </c>
    </row>
    <row r="34" spans="1:3">
      <c r="A34" s="50"/>
      <c r="B34" s="54" t="s">
        <v>116</v>
      </c>
      <c r="C34" s="56" t="s">
        <v>564</v>
      </c>
    </row>
    <row r="35" spans="1:3">
      <c r="A35" s="50"/>
      <c r="B35" s="54" t="s">
        <v>116</v>
      </c>
      <c r="C35" s="56" t="s">
        <v>565</v>
      </c>
    </row>
    <row r="36" spans="1:3">
      <c r="A36" s="50" t="s">
        <v>109</v>
      </c>
      <c r="B36" s="54" t="s">
        <v>112</v>
      </c>
      <c r="C36" s="56" t="s">
        <v>567</v>
      </c>
    </row>
    <row r="37" spans="1:3">
      <c r="A37" s="50"/>
      <c r="B37" s="54" t="s">
        <v>103</v>
      </c>
      <c r="C37" s="56" t="s">
        <v>568</v>
      </c>
    </row>
    <row r="38" spans="1:3">
      <c r="A38" s="50"/>
      <c r="B38" s="54" t="s">
        <v>103</v>
      </c>
      <c r="C38" s="56" t="s">
        <v>569</v>
      </c>
    </row>
    <row r="39" spans="1:3">
      <c r="A39" s="50"/>
      <c r="B39" s="54" t="s">
        <v>551</v>
      </c>
      <c r="C39" s="56" t="s">
        <v>570</v>
      </c>
    </row>
    <row r="40" spans="1:3">
      <c r="A40" s="50"/>
      <c r="B40" s="54" t="s">
        <v>551</v>
      </c>
      <c r="C40" s="56" t="s">
        <v>571</v>
      </c>
    </row>
    <row r="41" spans="1:3">
      <c r="A41" s="50" t="s">
        <v>111</v>
      </c>
      <c r="B41" s="54" t="s">
        <v>95</v>
      </c>
      <c r="C41" s="56">
        <v>1000000</v>
      </c>
    </row>
    <row r="42" spans="1:3">
      <c r="A42" s="50"/>
      <c r="B42" s="54" t="s">
        <v>103</v>
      </c>
      <c r="C42" s="56" t="s">
        <v>572</v>
      </c>
    </row>
    <row r="43" spans="1:3">
      <c r="A43" s="50"/>
      <c r="B43" s="54" t="s">
        <v>112</v>
      </c>
      <c r="C43" s="56" t="s">
        <v>573</v>
      </c>
    </row>
    <row r="44" spans="1:3">
      <c r="A44" s="50"/>
      <c r="B44" s="54" t="s">
        <v>563</v>
      </c>
      <c r="C44" s="56" t="s">
        <v>574</v>
      </c>
    </row>
    <row r="45" spans="1:3">
      <c r="A45" s="50"/>
      <c r="B45" s="54" t="s">
        <v>563</v>
      </c>
      <c r="C45" s="56" t="s">
        <v>575</v>
      </c>
    </row>
    <row r="46" spans="1:3">
      <c r="A46" s="50"/>
      <c r="B46" s="54" t="s">
        <v>563</v>
      </c>
      <c r="C46" s="56" t="s">
        <v>576</v>
      </c>
    </row>
    <row r="47" spans="1:3">
      <c r="A47" s="50"/>
      <c r="B47" s="54" t="s">
        <v>116</v>
      </c>
      <c r="C47" s="56" t="s">
        <v>577</v>
      </c>
    </row>
    <row r="48" spans="1:3">
      <c r="A48" s="50"/>
      <c r="B48" s="54" t="s">
        <v>116</v>
      </c>
      <c r="C48" s="56" t="s">
        <v>578</v>
      </c>
    </row>
    <row r="49" spans="1:3">
      <c r="A49" s="50" t="s">
        <v>118</v>
      </c>
      <c r="B49" s="54" t="s">
        <v>555</v>
      </c>
      <c r="C49" s="56" t="s">
        <v>579</v>
      </c>
    </row>
    <row r="50" spans="1:3">
      <c r="A50" s="50"/>
      <c r="B50" s="54" t="s">
        <v>563</v>
      </c>
      <c r="C50" s="56" t="s">
        <v>580</v>
      </c>
    </row>
    <row r="51" spans="1:3">
      <c r="A51" s="50"/>
      <c r="B51" s="54" t="s">
        <v>563</v>
      </c>
      <c r="C51" s="56" t="s">
        <v>581</v>
      </c>
    </row>
    <row r="52" spans="1:3">
      <c r="A52" s="50"/>
      <c r="B52" s="54" t="s">
        <v>563</v>
      </c>
      <c r="C52" s="56" t="s">
        <v>582</v>
      </c>
    </row>
    <row r="53" spans="1:3">
      <c r="A53" s="50"/>
      <c r="B53" s="54" t="s">
        <v>563</v>
      </c>
      <c r="C53" s="56" t="s">
        <v>583</v>
      </c>
    </row>
    <row r="54" spans="1:3">
      <c r="A54" s="50" t="s">
        <v>127</v>
      </c>
      <c r="B54" s="54" t="s">
        <v>112</v>
      </c>
      <c r="C54" s="56" t="s">
        <v>584</v>
      </c>
    </row>
    <row r="55" spans="1:3">
      <c r="A55" s="50"/>
      <c r="B55" s="54" t="s">
        <v>555</v>
      </c>
      <c r="C55" s="56" t="s">
        <v>585</v>
      </c>
    </row>
    <row r="56" ht="42" spans="1:3">
      <c r="A56" s="50"/>
      <c r="B56" s="54" t="s">
        <v>555</v>
      </c>
      <c r="C56" s="56" t="s">
        <v>586</v>
      </c>
    </row>
    <row r="57" spans="1:3">
      <c r="A57" s="50"/>
      <c r="B57" s="54" t="s">
        <v>116</v>
      </c>
      <c r="C57" s="56" t="s">
        <v>587</v>
      </c>
    </row>
    <row r="58" spans="1:3">
      <c r="A58" s="50" t="s">
        <v>129</v>
      </c>
      <c r="B58" s="54" t="s">
        <v>112</v>
      </c>
      <c r="C58" s="56" t="s">
        <v>588</v>
      </c>
    </row>
    <row r="59" spans="1:3">
      <c r="A59" s="50"/>
      <c r="B59" s="54" t="s">
        <v>551</v>
      </c>
      <c r="C59" s="56" t="s">
        <v>566</v>
      </c>
    </row>
    <row r="60" spans="1:3">
      <c r="A60" s="50" t="s">
        <v>293</v>
      </c>
      <c r="B60" s="54" t="s">
        <v>555</v>
      </c>
      <c r="C60" s="56" t="s">
        <v>585</v>
      </c>
    </row>
    <row r="61" spans="1:3">
      <c r="A61" s="50"/>
      <c r="B61" s="54" t="s">
        <v>132</v>
      </c>
      <c r="C61" s="56" t="s">
        <v>589</v>
      </c>
    </row>
    <row r="62" spans="1:3">
      <c r="A62" s="50"/>
      <c r="B62" s="54" t="s">
        <v>132</v>
      </c>
      <c r="C62" s="56" t="s">
        <v>590</v>
      </c>
    </row>
    <row r="63" spans="1:3">
      <c r="A63" s="50" t="s">
        <v>131</v>
      </c>
      <c r="B63" s="54" t="s">
        <v>132</v>
      </c>
      <c r="C63" s="56" t="s">
        <v>591</v>
      </c>
    </row>
    <row r="64" spans="1:3">
      <c r="A64" s="50"/>
      <c r="B64" s="54" t="s">
        <v>132</v>
      </c>
      <c r="C64" s="56" t="s">
        <v>592</v>
      </c>
    </row>
    <row r="65" spans="1:3">
      <c r="A65" s="50"/>
      <c r="B65" s="54" t="s">
        <v>551</v>
      </c>
      <c r="C65" s="56" t="s">
        <v>570</v>
      </c>
    </row>
    <row r="66" ht="42" spans="1:3">
      <c r="A66" s="50" t="s">
        <v>144</v>
      </c>
      <c r="B66" s="54" t="s">
        <v>555</v>
      </c>
      <c r="C66" s="56" t="s">
        <v>586</v>
      </c>
    </row>
    <row r="67" spans="1:3">
      <c r="A67" s="50"/>
      <c r="B67" s="54" t="s">
        <v>551</v>
      </c>
      <c r="C67" s="56" t="s">
        <v>593</v>
      </c>
    </row>
    <row r="68" spans="1:3">
      <c r="A68" s="50" t="s">
        <v>148</v>
      </c>
      <c r="B68" s="54" t="s">
        <v>141</v>
      </c>
      <c r="C68" s="56" t="s">
        <v>594</v>
      </c>
    </row>
    <row r="69" spans="1:3">
      <c r="A69" s="50"/>
      <c r="B69" s="54" t="s">
        <v>132</v>
      </c>
      <c r="C69" s="56" t="s">
        <v>595</v>
      </c>
    </row>
    <row r="70" spans="1:3">
      <c r="A70" s="50"/>
      <c r="B70" s="54" t="s">
        <v>137</v>
      </c>
      <c r="C70" s="56" t="s">
        <v>596</v>
      </c>
    </row>
    <row r="71" spans="1:3">
      <c r="A71" s="50"/>
      <c r="B71" s="54" t="s">
        <v>139</v>
      </c>
      <c r="C71" s="56" t="s">
        <v>597</v>
      </c>
    </row>
    <row r="72" spans="1:3">
      <c r="A72" s="50" t="s">
        <v>153</v>
      </c>
      <c r="B72" s="54" t="s">
        <v>112</v>
      </c>
      <c r="C72" s="56" t="s">
        <v>573</v>
      </c>
    </row>
    <row r="73" spans="1:3">
      <c r="A73" s="50"/>
      <c r="B73" s="54" t="s">
        <v>116</v>
      </c>
      <c r="C73" s="56" t="s">
        <v>582</v>
      </c>
    </row>
    <row r="74" spans="1:3">
      <c r="A74" s="50" t="s">
        <v>155</v>
      </c>
      <c r="B74" s="54" t="s">
        <v>112</v>
      </c>
      <c r="C74" s="56" t="s">
        <v>584</v>
      </c>
    </row>
    <row r="75" ht="42" spans="1:3">
      <c r="A75" s="50"/>
      <c r="B75" s="54" t="s">
        <v>555</v>
      </c>
      <c r="C75" s="56" t="s">
        <v>598</v>
      </c>
    </row>
    <row r="76" spans="1:3">
      <c r="A76" s="50"/>
      <c r="B76" s="54" t="s">
        <v>112</v>
      </c>
      <c r="C76" s="56" t="s">
        <v>599</v>
      </c>
    </row>
    <row r="77" spans="1:3">
      <c r="A77" s="50"/>
      <c r="B77" s="54" t="s">
        <v>116</v>
      </c>
      <c r="C77" s="56" t="s">
        <v>581</v>
      </c>
    </row>
    <row r="78" spans="1:3">
      <c r="A78" s="50" t="s">
        <v>157</v>
      </c>
      <c r="B78" s="54" t="s">
        <v>103</v>
      </c>
      <c r="C78" s="56" t="s">
        <v>600</v>
      </c>
    </row>
    <row r="79" spans="1:3">
      <c r="A79" s="50"/>
      <c r="B79" s="54" t="s">
        <v>551</v>
      </c>
      <c r="C79" s="56" t="s">
        <v>601</v>
      </c>
    </row>
    <row r="80" spans="1:3">
      <c r="A80" s="50" t="s">
        <v>507</v>
      </c>
      <c r="B80" s="54" t="s">
        <v>103</v>
      </c>
      <c r="C80" s="56" t="s">
        <v>602</v>
      </c>
    </row>
    <row r="81" spans="1:3">
      <c r="A81" s="50"/>
      <c r="B81" s="54" t="s">
        <v>103</v>
      </c>
      <c r="C81" s="56" t="s">
        <v>603</v>
      </c>
    </row>
    <row r="82" ht="42" spans="1:3">
      <c r="A82" s="50" t="s">
        <v>162</v>
      </c>
      <c r="B82" s="54" t="s">
        <v>555</v>
      </c>
      <c r="C82" s="56" t="s">
        <v>604</v>
      </c>
    </row>
    <row r="83" spans="1:3">
      <c r="A83" s="50" t="s">
        <v>167</v>
      </c>
      <c r="B83" s="54" t="s">
        <v>348</v>
      </c>
      <c r="C83" s="56" t="s">
        <v>605</v>
      </c>
    </row>
    <row r="84" spans="1:3">
      <c r="A84" s="50"/>
      <c r="B84" s="54" t="s">
        <v>170</v>
      </c>
      <c r="C84" s="56" t="s">
        <v>606</v>
      </c>
    </row>
    <row r="85" spans="1:3">
      <c r="A85" s="50"/>
      <c r="B85" s="54" t="s">
        <v>174</v>
      </c>
      <c r="C85" s="56" t="s">
        <v>607</v>
      </c>
    </row>
    <row r="86" spans="1:3">
      <c r="A86" s="50"/>
      <c r="B86" s="54" t="s">
        <v>168</v>
      </c>
      <c r="C86" s="56" t="s">
        <v>608</v>
      </c>
    </row>
    <row r="87" spans="1:3">
      <c r="A87" s="50"/>
      <c r="B87" s="54" t="s">
        <v>172</v>
      </c>
      <c r="C87" s="56" t="s">
        <v>609</v>
      </c>
    </row>
    <row r="88" spans="1:3">
      <c r="A88" s="50"/>
      <c r="B88" s="54" t="s">
        <v>112</v>
      </c>
      <c r="C88" s="56" t="s">
        <v>610</v>
      </c>
    </row>
    <row r="89" spans="1:3">
      <c r="A89" s="50"/>
      <c r="B89" s="54" t="s">
        <v>112</v>
      </c>
      <c r="C89" s="56" t="s">
        <v>611</v>
      </c>
    </row>
    <row r="90" spans="1:3">
      <c r="A90" s="50"/>
      <c r="B90" s="54" t="s">
        <v>176</v>
      </c>
      <c r="C90" s="56"/>
    </row>
    <row r="91" spans="1:3">
      <c r="A91" s="50"/>
      <c r="B91" s="54" t="s">
        <v>116</v>
      </c>
      <c r="C91" s="56" t="s">
        <v>580</v>
      </c>
    </row>
    <row r="92" spans="1:3">
      <c r="A92" s="50"/>
      <c r="B92" s="54" t="s">
        <v>116</v>
      </c>
      <c r="C92" s="56" t="s">
        <v>576</v>
      </c>
    </row>
    <row r="93" spans="1:3">
      <c r="A93" s="50" t="s">
        <v>177</v>
      </c>
      <c r="B93" s="51"/>
      <c r="C93" s="53"/>
    </row>
    <row r="94" ht="42" spans="1:3">
      <c r="A94" s="50" t="s">
        <v>44</v>
      </c>
      <c r="B94" s="54" t="s">
        <v>95</v>
      </c>
      <c r="C94" s="56" t="s">
        <v>612</v>
      </c>
    </row>
    <row r="95" ht="42" spans="1:3">
      <c r="A95" s="50"/>
      <c r="B95" s="54" t="s">
        <v>132</v>
      </c>
      <c r="C95" s="56" t="s">
        <v>613</v>
      </c>
    </row>
    <row r="96" ht="42" spans="1:3">
      <c r="A96" s="50"/>
      <c r="B96" s="54" t="s">
        <v>132</v>
      </c>
      <c r="C96" s="56" t="s">
        <v>614</v>
      </c>
    </row>
    <row r="97" ht="42" spans="1:3">
      <c r="A97" s="50"/>
      <c r="B97" s="54" t="s">
        <v>103</v>
      </c>
      <c r="C97" s="56" t="s">
        <v>615</v>
      </c>
    </row>
    <row r="98" spans="1:3">
      <c r="A98" s="50" t="s">
        <v>53</v>
      </c>
      <c r="B98" s="54" t="s">
        <v>364</v>
      </c>
      <c r="C98" s="56" t="s">
        <v>616</v>
      </c>
    </row>
    <row r="99" spans="1:3">
      <c r="A99" s="50"/>
      <c r="B99" s="54" t="s">
        <v>551</v>
      </c>
      <c r="C99" s="56" t="s">
        <v>554</v>
      </c>
    </row>
    <row r="100" ht="42" spans="1:3">
      <c r="A100" s="50" t="s">
        <v>188</v>
      </c>
      <c r="B100" s="54" t="s">
        <v>103</v>
      </c>
      <c r="C100" s="56" t="s">
        <v>617</v>
      </c>
    </row>
    <row r="101" spans="1:3">
      <c r="A101" s="50"/>
      <c r="B101" s="54" t="s">
        <v>551</v>
      </c>
      <c r="C101" s="56" t="s">
        <v>618</v>
      </c>
    </row>
    <row r="102" spans="1:3">
      <c r="A102" s="50" t="s">
        <v>62</v>
      </c>
      <c r="B102" s="54" t="s">
        <v>200</v>
      </c>
      <c r="C102" s="56" t="s">
        <v>619</v>
      </c>
    </row>
    <row r="103" ht="42" spans="1:3">
      <c r="A103" s="50" t="s">
        <v>197</v>
      </c>
      <c r="B103" s="54" t="s">
        <v>555</v>
      </c>
      <c r="C103" s="56" t="s">
        <v>557</v>
      </c>
    </row>
    <row r="104" ht="42" spans="1:3">
      <c r="A104" s="50"/>
      <c r="B104" s="54" t="s">
        <v>132</v>
      </c>
      <c r="C104" s="56" t="s">
        <v>620</v>
      </c>
    </row>
    <row r="105" ht="42" spans="1:3">
      <c r="A105" s="50"/>
      <c r="B105" s="54" t="s">
        <v>132</v>
      </c>
      <c r="C105" s="56" t="s">
        <v>621</v>
      </c>
    </row>
    <row r="106" spans="1:3">
      <c r="A106" s="50" t="s">
        <v>65</v>
      </c>
      <c r="B106" s="54" t="s">
        <v>555</v>
      </c>
      <c r="C106" s="56" t="s">
        <v>585</v>
      </c>
    </row>
    <row r="107" spans="1:3">
      <c r="A107" s="50"/>
      <c r="B107" s="54" t="s">
        <v>112</v>
      </c>
      <c r="C107" s="56" t="s">
        <v>622</v>
      </c>
    </row>
    <row r="108" spans="1:3">
      <c r="A108" s="50"/>
      <c r="B108" s="54" t="s">
        <v>112</v>
      </c>
      <c r="C108" s="56" t="s">
        <v>622</v>
      </c>
    </row>
    <row r="109" ht="42" spans="1:3">
      <c r="A109" s="50"/>
      <c r="B109" s="54" t="s">
        <v>103</v>
      </c>
      <c r="C109" s="56" t="s">
        <v>623</v>
      </c>
    </row>
    <row r="110" ht="42" spans="1:3">
      <c r="A110" s="50" t="s">
        <v>70</v>
      </c>
      <c r="B110" s="54" t="s">
        <v>132</v>
      </c>
      <c r="C110" s="56" t="s">
        <v>624</v>
      </c>
    </row>
    <row r="111" spans="1:3">
      <c r="A111" s="50"/>
      <c r="B111" s="54" t="s">
        <v>551</v>
      </c>
      <c r="C111" s="56" t="s">
        <v>570</v>
      </c>
    </row>
    <row r="112" ht="42" spans="1:3">
      <c r="A112" s="50" t="s">
        <v>209</v>
      </c>
      <c r="B112" s="54" t="s">
        <v>555</v>
      </c>
      <c r="C112" s="56" t="s">
        <v>625</v>
      </c>
    </row>
    <row r="113" spans="1:3">
      <c r="A113" s="50"/>
      <c r="B113" s="54" t="s">
        <v>551</v>
      </c>
      <c r="C113" s="56" t="s">
        <v>618</v>
      </c>
    </row>
    <row r="114" ht="42" spans="1:3">
      <c r="A114" s="50" t="s">
        <v>211</v>
      </c>
      <c r="B114" s="54" t="s">
        <v>103</v>
      </c>
      <c r="C114" s="56" t="s">
        <v>626</v>
      </c>
    </row>
    <row r="115" spans="1:3">
      <c r="A115" s="50" t="s">
        <v>82</v>
      </c>
      <c r="B115" s="54" t="s">
        <v>555</v>
      </c>
      <c r="C115" s="56" t="s">
        <v>585</v>
      </c>
    </row>
    <row r="116" spans="1:3">
      <c r="A116" s="50"/>
      <c r="B116" s="54" t="s">
        <v>563</v>
      </c>
      <c r="C116" s="56" t="s">
        <v>627</v>
      </c>
    </row>
    <row r="117" spans="1:3">
      <c r="A117" s="50"/>
      <c r="B117" s="54" t="s">
        <v>563</v>
      </c>
      <c r="C117" s="56" t="s">
        <v>628</v>
      </c>
    </row>
    <row r="118" spans="1:3">
      <c r="A118" s="50"/>
      <c r="B118" s="54" t="s">
        <v>563</v>
      </c>
      <c r="C118" s="56" t="s">
        <v>629</v>
      </c>
    </row>
    <row r="119" spans="1:3">
      <c r="A119" s="50"/>
      <c r="B119" s="54" t="s">
        <v>563</v>
      </c>
      <c r="C119" s="56" t="s">
        <v>630</v>
      </c>
    </row>
    <row r="120" spans="1:3">
      <c r="A120" s="50"/>
      <c r="B120" s="54" t="s">
        <v>563</v>
      </c>
      <c r="C120" s="56" t="s">
        <v>631</v>
      </c>
    </row>
    <row r="121" spans="1:3">
      <c r="A121" s="50"/>
      <c r="B121" s="54" t="s">
        <v>563</v>
      </c>
      <c r="C121" s="56" t="s">
        <v>632</v>
      </c>
    </row>
    <row r="122" spans="1:3">
      <c r="A122" s="50"/>
      <c r="B122" s="54" t="s">
        <v>563</v>
      </c>
      <c r="C122" s="56" t="s">
        <v>633</v>
      </c>
    </row>
    <row r="123" spans="1:3">
      <c r="A123" s="50" t="s">
        <v>87</v>
      </c>
      <c r="B123" s="54" t="s">
        <v>112</v>
      </c>
      <c r="C123" s="56" t="s">
        <v>634</v>
      </c>
    </row>
    <row r="124" spans="1:3">
      <c r="A124" s="50"/>
      <c r="B124" s="54" t="s">
        <v>112</v>
      </c>
      <c r="C124" s="56" t="s">
        <v>634</v>
      </c>
    </row>
    <row r="125" spans="1:3">
      <c r="A125" s="50"/>
      <c r="B125" s="54" t="s">
        <v>116</v>
      </c>
      <c r="C125" s="56" t="s">
        <v>628</v>
      </c>
    </row>
    <row r="126" spans="1:3">
      <c r="A126" s="50"/>
      <c r="B126" s="54" t="s">
        <v>116</v>
      </c>
      <c r="C126" s="56" t="s">
        <v>632</v>
      </c>
    </row>
    <row r="127" spans="1:3">
      <c r="A127" s="50"/>
      <c r="B127" s="54" t="s">
        <v>116</v>
      </c>
      <c r="C127" s="56" t="s">
        <v>635</v>
      </c>
    </row>
    <row r="128" spans="1:3">
      <c r="A128" s="50" t="s">
        <v>235</v>
      </c>
      <c r="B128" s="54" t="s">
        <v>551</v>
      </c>
      <c r="C128" s="56" t="s">
        <v>618</v>
      </c>
    </row>
    <row r="129" spans="1:3">
      <c r="A129" s="50"/>
      <c r="B129" s="54" t="s">
        <v>551</v>
      </c>
      <c r="C129" s="56" t="s">
        <v>570</v>
      </c>
    </row>
    <row r="130" spans="1:3">
      <c r="A130" s="50" t="s">
        <v>97</v>
      </c>
      <c r="B130" s="54" t="s">
        <v>99</v>
      </c>
      <c r="C130" s="56" t="s">
        <v>636</v>
      </c>
    </row>
    <row r="131" ht="42" spans="1:3">
      <c r="A131" s="50"/>
      <c r="B131" s="54" t="s">
        <v>555</v>
      </c>
      <c r="C131" s="56" t="s">
        <v>586</v>
      </c>
    </row>
    <row r="132" spans="1:3">
      <c r="A132" s="50"/>
      <c r="B132" s="54" t="s">
        <v>555</v>
      </c>
      <c r="C132" s="56" t="s">
        <v>585</v>
      </c>
    </row>
    <row r="133" spans="1:3">
      <c r="A133" s="50"/>
      <c r="B133" s="54" t="s">
        <v>247</v>
      </c>
      <c r="C133" s="56" t="s">
        <v>637</v>
      </c>
    </row>
    <row r="134" spans="1:3">
      <c r="A134" s="50"/>
      <c r="B134" s="54" t="s">
        <v>245</v>
      </c>
      <c r="C134" s="56" t="s">
        <v>638</v>
      </c>
    </row>
    <row r="135" spans="1:3">
      <c r="A135" s="50"/>
      <c r="B135" s="54" t="s">
        <v>251</v>
      </c>
      <c r="C135" s="56" t="s">
        <v>639</v>
      </c>
    </row>
    <row r="136" spans="1:3">
      <c r="A136" s="50"/>
      <c r="B136" s="54" t="s">
        <v>253</v>
      </c>
      <c r="C136" s="56" t="s">
        <v>640</v>
      </c>
    </row>
    <row r="137" spans="1:3">
      <c r="A137" s="50"/>
      <c r="B137" s="54" t="s">
        <v>249</v>
      </c>
      <c r="C137" s="56" t="s">
        <v>641</v>
      </c>
    </row>
    <row r="138" ht="42" spans="1:3">
      <c r="A138" s="50" t="s">
        <v>109</v>
      </c>
      <c r="B138" s="54" t="s">
        <v>132</v>
      </c>
      <c r="C138" s="56" t="s">
        <v>642</v>
      </c>
    </row>
    <row r="139" ht="42" spans="1:3">
      <c r="A139" s="50"/>
      <c r="B139" s="54" t="s">
        <v>132</v>
      </c>
      <c r="C139" s="56" t="s">
        <v>643</v>
      </c>
    </row>
    <row r="140" ht="42" spans="1:3">
      <c r="A140" s="50"/>
      <c r="B140" s="54" t="s">
        <v>103</v>
      </c>
      <c r="C140" s="56" t="s">
        <v>644</v>
      </c>
    </row>
    <row r="141" ht="42" spans="1:3">
      <c r="A141" s="50"/>
      <c r="B141" s="54" t="s">
        <v>103</v>
      </c>
      <c r="C141" s="56" t="s">
        <v>645</v>
      </c>
    </row>
    <row r="142" ht="42" spans="1:3">
      <c r="A142" s="50"/>
      <c r="B142" s="54" t="s">
        <v>103</v>
      </c>
      <c r="C142" s="56" t="s">
        <v>646</v>
      </c>
    </row>
    <row r="143" spans="1:3">
      <c r="A143" s="50" t="s">
        <v>111</v>
      </c>
      <c r="B143" s="54" t="s">
        <v>112</v>
      </c>
      <c r="C143" s="56" t="s">
        <v>622</v>
      </c>
    </row>
    <row r="144" spans="1:3">
      <c r="A144" s="50"/>
      <c r="B144" s="54" t="s">
        <v>112</v>
      </c>
      <c r="C144" s="56" t="s">
        <v>622</v>
      </c>
    </row>
    <row r="145" spans="1:3">
      <c r="A145" s="50"/>
      <c r="B145" s="54" t="s">
        <v>551</v>
      </c>
      <c r="C145" s="56" t="s">
        <v>618</v>
      </c>
    </row>
    <row r="146" spans="1:3">
      <c r="A146" s="50"/>
      <c r="B146" s="54" t="s">
        <v>116</v>
      </c>
      <c r="C146" s="56" t="s">
        <v>629</v>
      </c>
    </row>
    <row r="147" spans="1:3">
      <c r="A147" s="50"/>
      <c r="B147" s="54" t="s">
        <v>116</v>
      </c>
      <c r="C147" s="56" t="s">
        <v>647</v>
      </c>
    </row>
    <row r="148" spans="1:3">
      <c r="A148" s="50"/>
      <c r="B148" s="54" t="s">
        <v>116</v>
      </c>
      <c r="C148" s="56" t="s">
        <v>631</v>
      </c>
    </row>
    <row r="149" spans="1:3">
      <c r="A149" s="50" t="s">
        <v>118</v>
      </c>
      <c r="B149" s="54" t="s">
        <v>551</v>
      </c>
      <c r="C149" s="56" t="s">
        <v>570</v>
      </c>
    </row>
    <row r="150" ht="42" spans="1:3">
      <c r="A150" s="50" t="s">
        <v>127</v>
      </c>
      <c r="B150" s="54" t="s">
        <v>132</v>
      </c>
      <c r="C150" s="56" t="s">
        <v>648</v>
      </c>
    </row>
    <row r="151" ht="42" spans="1:3">
      <c r="A151" s="50"/>
      <c r="B151" s="54" t="s">
        <v>103</v>
      </c>
      <c r="C151" s="56" t="s">
        <v>649</v>
      </c>
    </row>
    <row r="152" ht="42" spans="1:3">
      <c r="A152" s="50" t="s">
        <v>129</v>
      </c>
      <c r="B152" s="54" t="s">
        <v>132</v>
      </c>
      <c r="C152" s="56" t="s">
        <v>650</v>
      </c>
    </row>
    <row r="153" spans="1:3">
      <c r="A153" s="50" t="s">
        <v>293</v>
      </c>
      <c r="B153" s="54" t="s">
        <v>555</v>
      </c>
      <c r="C153" s="56" t="s">
        <v>585</v>
      </c>
    </row>
    <row r="154" spans="1:3">
      <c r="A154" s="50" t="s">
        <v>131</v>
      </c>
      <c r="B154" s="54" t="s">
        <v>139</v>
      </c>
      <c r="C154" s="56" t="s">
        <v>651</v>
      </c>
    </row>
    <row r="155" ht="42" spans="1:3">
      <c r="A155" s="50"/>
      <c r="B155" s="54" t="s">
        <v>555</v>
      </c>
      <c r="C155" s="56" t="s">
        <v>625</v>
      </c>
    </row>
    <row r="156" ht="42" spans="1:3">
      <c r="A156" s="50"/>
      <c r="B156" s="54" t="s">
        <v>132</v>
      </c>
      <c r="C156" s="56" t="s">
        <v>652</v>
      </c>
    </row>
    <row r="157" ht="42" spans="1:3">
      <c r="A157" s="50"/>
      <c r="B157" s="54" t="s">
        <v>132</v>
      </c>
      <c r="C157" s="56" t="s">
        <v>653</v>
      </c>
    </row>
    <row r="158" ht="42" spans="1:3">
      <c r="A158" s="50"/>
      <c r="B158" s="54" t="s">
        <v>103</v>
      </c>
      <c r="C158" s="56" t="s">
        <v>654</v>
      </c>
    </row>
    <row r="159" ht="42" spans="1:3">
      <c r="A159" s="50"/>
      <c r="B159" s="54" t="s">
        <v>103</v>
      </c>
      <c r="C159" s="56" t="s">
        <v>655</v>
      </c>
    </row>
    <row r="160" spans="1:3">
      <c r="A160" s="50"/>
      <c r="B160" s="54" t="s">
        <v>137</v>
      </c>
      <c r="C160" s="56" t="s">
        <v>656</v>
      </c>
    </row>
    <row r="161" spans="1:3">
      <c r="A161" s="50"/>
      <c r="B161" s="54" t="s">
        <v>141</v>
      </c>
      <c r="C161" s="56" t="s">
        <v>657</v>
      </c>
    </row>
    <row r="162" spans="1:3">
      <c r="A162" s="50"/>
      <c r="B162" s="54" t="s">
        <v>563</v>
      </c>
      <c r="C162" s="56" t="s">
        <v>658</v>
      </c>
    </row>
    <row r="163" spans="1:3">
      <c r="A163" s="50"/>
      <c r="B163" s="54" t="s">
        <v>563</v>
      </c>
      <c r="C163" s="56" t="s">
        <v>659</v>
      </c>
    </row>
    <row r="164" spans="1:3">
      <c r="A164" s="50" t="s">
        <v>144</v>
      </c>
      <c r="B164" s="54" t="s">
        <v>112</v>
      </c>
      <c r="C164" s="56" t="s">
        <v>634</v>
      </c>
    </row>
    <row r="165" spans="1:3">
      <c r="A165" s="50"/>
      <c r="B165" s="54" t="s">
        <v>112</v>
      </c>
      <c r="C165" s="56" t="s">
        <v>634</v>
      </c>
    </row>
    <row r="166" spans="1:3">
      <c r="A166" s="50"/>
      <c r="B166" s="54" t="s">
        <v>563</v>
      </c>
      <c r="C166" s="56" t="s">
        <v>660</v>
      </c>
    </row>
    <row r="167" spans="1:3">
      <c r="A167" s="50"/>
      <c r="B167" s="54" t="s">
        <v>563</v>
      </c>
      <c r="C167" s="56" t="s">
        <v>661</v>
      </c>
    </row>
    <row r="168" spans="1:3">
      <c r="A168" s="50"/>
      <c r="B168" s="54" t="s">
        <v>563</v>
      </c>
      <c r="C168" s="56" t="s">
        <v>662</v>
      </c>
    </row>
    <row r="169" spans="1:3">
      <c r="A169" s="50"/>
      <c r="B169" s="54" t="s">
        <v>116</v>
      </c>
      <c r="C169" s="56" t="s">
        <v>627</v>
      </c>
    </row>
    <row r="170" spans="1:3">
      <c r="A170" s="50" t="s">
        <v>148</v>
      </c>
      <c r="B170" s="54" t="s">
        <v>112</v>
      </c>
      <c r="C170" s="56" t="s">
        <v>663</v>
      </c>
    </row>
    <row r="171" spans="1:3">
      <c r="A171" s="50"/>
      <c r="B171" s="54" t="s">
        <v>112</v>
      </c>
      <c r="C171" s="56" t="s">
        <v>663</v>
      </c>
    </row>
    <row r="172" ht="42" spans="1:3">
      <c r="A172" s="50"/>
      <c r="B172" s="54" t="s">
        <v>132</v>
      </c>
      <c r="C172" s="56" t="s">
        <v>664</v>
      </c>
    </row>
    <row r="173" spans="1:3">
      <c r="A173" s="50"/>
      <c r="B173" s="54" t="s">
        <v>116</v>
      </c>
      <c r="C173" s="56" t="s">
        <v>665</v>
      </c>
    </row>
    <row r="174" spans="1:3">
      <c r="A174" s="50" t="s">
        <v>153</v>
      </c>
      <c r="B174" s="54" t="s">
        <v>112</v>
      </c>
      <c r="C174" s="56" t="s">
        <v>666</v>
      </c>
    </row>
    <row r="175" spans="1:3">
      <c r="A175" s="50"/>
      <c r="B175" s="54" t="s">
        <v>116</v>
      </c>
      <c r="C175" s="56" t="s">
        <v>667</v>
      </c>
    </row>
    <row r="176" spans="1:3">
      <c r="A176" s="50" t="s">
        <v>155</v>
      </c>
      <c r="B176" s="54" t="s">
        <v>551</v>
      </c>
      <c r="C176" s="56" t="s">
        <v>554</v>
      </c>
    </row>
    <row r="177" spans="1:3">
      <c r="A177" s="50"/>
      <c r="B177" s="54" t="s">
        <v>551</v>
      </c>
      <c r="C177" s="56" t="s">
        <v>618</v>
      </c>
    </row>
    <row r="178" spans="1:3">
      <c r="A178" s="50" t="s">
        <v>157</v>
      </c>
      <c r="B178" s="54" t="s">
        <v>551</v>
      </c>
      <c r="C178" s="56" t="s">
        <v>554</v>
      </c>
    </row>
    <row r="179" spans="1:3">
      <c r="A179" s="50"/>
      <c r="B179" s="54" t="s">
        <v>348</v>
      </c>
      <c r="C179" s="56" t="s">
        <v>668</v>
      </c>
    </row>
    <row r="180" spans="1:3">
      <c r="A180" s="50"/>
      <c r="B180" s="54" t="s">
        <v>168</v>
      </c>
      <c r="C180" s="56" t="s">
        <v>669</v>
      </c>
    </row>
    <row r="181" spans="1:3">
      <c r="A181" s="50"/>
      <c r="B181" s="54" t="s">
        <v>172</v>
      </c>
      <c r="C181" s="56" t="s">
        <v>670</v>
      </c>
    </row>
    <row r="182" spans="1:3">
      <c r="A182" s="50"/>
      <c r="B182" s="54" t="s">
        <v>170</v>
      </c>
      <c r="C182" s="56" t="s">
        <v>671</v>
      </c>
    </row>
    <row r="183" spans="1:3">
      <c r="A183" s="50"/>
      <c r="B183" s="54" t="s">
        <v>174</v>
      </c>
      <c r="C183" s="56" t="s">
        <v>672</v>
      </c>
    </row>
    <row r="184" spans="1:4">
      <c r="A184" s="50"/>
      <c r="B184" s="54" t="s">
        <v>176</v>
      </c>
      <c r="C184" s="56"/>
      <c r="D184" s="57"/>
    </row>
    <row r="185" spans="1:3">
      <c r="A185" s="50" t="s">
        <v>354</v>
      </c>
      <c r="B185" s="51"/>
      <c r="C185" s="53"/>
    </row>
    <row r="186" spans="1:3">
      <c r="A186" s="50" t="s">
        <v>44</v>
      </c>
      <c r="B186" s="54" t="s">
        <v>112</v>
      </c>
      <c r="C186" s="56" t="s">
        <v>673</v>
      </c>
    </row>
    <row r="187" spans="1:3">
      <c r="A187" s="50" t="s">
        <v>53</v>
      </c>
      <c r="B187" s="54" t="s">
        <v>362</v>
      </c>
      <c r="C187" s="56" t="s">
        <v>674</v>
      </c>
    </row>
    <row r="188" ht="42" spans="1:3">
      <c r="A188" s="50"/>
      <c r="B188" s="54" t="s">
        <v>364</v>
      </c>
      <c r="C188" s="56" t="s">
        <v>675</v>
      </c>
    </row>
    <row r="189" spans="1:3">
      <c r="A189" s="50"/>
      <c r="B189" s="54" t="s">
        <v>112</v>
      </c>
      <c r="C189" s="56" t="s">
        <v>676</v>
      </c>
    </row>
    <row r="190" ht="42" spans="1:3">
      <c r="A190" s="50"/>
      <c r="B190" s="54" t="s">
        <v>132</v>
      </c>
      <c r="C190" s="56" t="s">
        <v>677</v>
      </c>
    </row>
    <row r="191" ht="42" spans="1:3">
      <c r="A191" s="50"/>
      <c r="B191" s="54" t="s">
        <v>132</v>
      </c>
      <c r="C191" s="56" t="s">
        <v>678</v>
      </c>
    </row>
    <row r="192" ht="42" spans="1:3">
      <c r="A192" s="50"/>
      <c r="B192" s="54" t="s">
        <v>103</v>
      </c>
      <c r="C192" s="56" t="s">
        <v>679</v>
      </c>
    </row>
    <row r="193" ht="42" spans="1:3">
      <c r="A193" s="50"/>
      <c r="B193" s="54" t="s">
        <v>103</v>
      </c>
      <c r="C193" s="56" t="s">
        <v>680</v>
      </c>
    </row>
    <row r="194" ht="42" spans="1:3">
      <c r="A194" s="50"/>
      <c r="B194" s="54" t="s">
        <v>103</v>
      </c>
      <c r="C194" s="56" t="s">
        <v>681</v>
      </c>
    </row>
    <row r="195" ht="42" spans="1:3">
      <c r="A195" s="50"/>
      <c r="B195" s="54" t="s">
        <v>103</v>
      </c>
      <c r="C195" s="56" t="s">
        <v>682</v>
      </c>
    </row>
    <row r="196" spans="1:3">
      <c r="A196" s="50"/>
      <c r="B196" s="54" t="s">
        <v>116</v>
      </c>
      <c r="C196" s="56" t="s">
        <v>661</v>
      </c>
    </row>
    <row r="197" spans="1:3">
      <c r="A197" s="50" t="s">
        <v>188</v>
      </c>
      <c r="B197" s="54" t="s">
        <v>112</v>
      </c>
      <c r="C197" s="56" t="s">
        <v>666</v>
      </c>
    </row>
    <row r="198" spans="1:3">
      <c r="A198" s="50"/>
      <c r="B198" s="54" t="s">
        <v>112</v>
      </c>
      <c r="C198" s="56" t="s">
        <v>666</v>
      </c>
    </row>
    <row r="199" ht="42" spans="1:3">
      <c r="A199" s="50"/>
      <c r="B199" s="54" t="s">
        <v>369</v>
      </c>
      <c r="C199" s="56" t="s">
        <v>683</v>
      </c>
    </row>
    <row r="200" spans="1:3">
      <c r="A200" s="50"/>
      <c r="B200" s="54" t="s">
        <v>555</v>
      </c>
      <c r="C200" s="56" t="s">
        <v>585</v>
      </c>
    </row>
    <row r="201" ht="42" spans="1:3">
      <c r="A201" s="50"/>
      <c r="B201" s="54" t="s">
        <v>555</v>
      </c>
      <c r="C201" s="56" t="s">
        <v>557</v>
      </c>
    </row>
    <row r="202" ht="42" spans="1:3">
      <c r="A202" s="50"/>
      <c r="B202" s="54" t="s">
        <v>132</v>
      </c>
      <c r="C202" s="56" t="s">
        <v>684</v>
      </c>
    </row>
    <row r="203" spans="1:3">
      <c r="A203" s="50"/>
      <c r="B203" s="54" t="s">
        <v>116</v>
      </c>
      <c r="C203" s="56" t="s">
        <v>662</v>
      </c>
    </row>
    <row r="204" ht="42" spans="1:3">
      <c r="A204" s="50" t="s">
        <v>62</v>
      </c>
      <c r="B204" s="54" t="s">
        <v>555</v>
      </c>
      <c r="C204" s="56" t="s">
        <v>557</v>
      </c>
    </row>
    <row r="205" spans="1:3">
      <c r="A205" s="50"/>
      <c r="B205" s="54" t="s">
        <v>200</v>
      </c>
      <c r="C205" s="56" t="s">
        <v>685</v>
      </c>
    </row>
    <row r="206" ht="63" spans="1:3">
      <c r="A206" s="50" t="s">
        <v>197</v>
      </c>
      <c r="B206" s="54" t="s">
        <v>132</v>
      </c>
      <c r="C206" s="56" t="s">
        <v>686</v>
      </c>
    </row>
    <row r="207" spans="1:3">
      <c r="A207" s="50"/>
      <c r="B207" s="54" t="s">
        <v>551</v>
      </c>
      <c r="C207" s="56" t="s">
        <v>618</v>
      </c>
    </row>
    <row r="208" spans="1:3">
      <c r="A208" s="50" t="s">
        <v>65</v>
      </c>
      <c r="B208" s="54" t="s">
        <v>112</v>
      </c>
      <c r="C208" s="56" t="s">
        <v>687</v>
      </c>
    </row>
    <row r="209" spans="1:3">
      <c r="A209" s="50"/>
      <c r="B209" s="54" t="s">
        <v>112</v>
      </c>
      <c r="C209" s="56" t="s">
        <v>687</v>
      </c>
    </row>
    <row r="210" spans="1:3">
      <c r="A210" s="50"/>
      <c r="B210" s="54" t="s">
        <v>551</v>
      </c>
      <c r="C210" s="56" t="s">
        <v>570</v>
      </c>
    </row>
    <row r="211" spans="1:3">
      <c r="A211" s="50"/>
      <c r="B211" s="54" t="s">
        <v>116</v>
      </c>
      <c r="C211" s="56" t="s">
        <v>658</v>
      </c>
    </row>
    <row r="212" ht="42" spans="1:3">
      <c r="A212" s="50" t="s">
        <v>70</v>
      </c>
      <c r="B212" s="54" t="s">
        <v>132</v>
      </c>
      <c r="C212" s="56" t="s">
        <v>688</v>
      </c>
    </row>
    <row r="213" ht="42" spans="1:3">
      <c r="A213" s="50"/>
      <c r="B213" s="54" t="s">
        <v>103</v>
      </c>
      <c r="C213" s="56" t="s">
        <v>689</v>
      </c>
    </row>
    <row r="214" ht="42" spans="1:3">
      <c r="A214" s="50"/>
      <c r="B214" s="54" t="s">
        <v>103</v>
      </c>
      <c r="C214" s="56" t="s">
        <v>690</v>
      </c>
    </row>
    <row r="215" ht="42" spans="1:3">
      <c r="A215" s="50" t="s">
        <v>209</v>
      </c>
      <c r="B215" s="54" t="s">
        <v>132</v>
      </c>
      <c r="C215" s="56" t="s">
        <v>691</v>
      </c>
    </row>
    <row r="216" spans="1:3">
      <c r="A216" s="50" t="s">
        <v>211</v>
      </c>
      <c r="B216" s="54" t="s">
        <v>112</v>
      </c>
      <c r="C216" s="56" t="s">
        <v>687</v>
      </c>
    </row>
    <row r="217" spans="1:3">
      <c r="A217" s="50"/>
      <c r="B217" s="54" t="s">
        <v>112</v>
      </c>
      <c r="C217" s="56" t="s">
        <v>687</v>
      </c>
    </row>
    <row r="218" ht="42" spans="1:3">
      <c r="A218" s="50"/>
      <c r="B218" s="54" t="s">
        <v>555</v>
      </c>
      <c r="C218" s="56" t="s">
        <v>692</v>
      </c>
    </row>
    <row r="219" spans="1:3">
      <c r="A219" s="50"/>
      <c r="B219" s="54" t="s">
        <v>563</v>
      </c>
      <c r="C219" s="56" t="s">
        <v>693</v>
      </c>
    </row>
    <row r="220" spans="1:3">
      <c r="A220" s="50"/>
      <c r="B220" s="54" t="s">
        <v>563</v>
      </c>
      <c r="C220" s="56" t="s">
        <v>694</v>
      </c>
    </row>
    <row r="221" spans="1:3">
      <c r="A221" s="50"/>
      <c r="B221" s="54" t="s">
        <v>563</v>
      </c>
      <c r="C221" s="56" t="s">
        <v>695</v>
      </c>
    </row>
    <row r="222" spans="1:3">
      <c r="A222" s="50"/>
      <c r="B222" s="54" t="s">
        <v>563</v>
      </c>
      <c r="C222" s="56" t="s">
        <v>696</v>
      </c>
    </row>
    <row r="223" spans="1:3">
      <c r="A223" s="50"/>
      <c r="B223" s="54" t="s">
        <v>563</v>
      </c>
      <c r="C223" s="56" t="s">
        <v>697</v>
      </c>
    </row>
    <row r="224" spans="1:3">
      <c r="A224" s="50"/>
      <c r="B224" s="54" t="s">
        <v>563</v>
      </c>
      <c r="C224" s="56" t="s">
        <v>698</v>
      </c>
    </row>
    <row r="225" spans="1:3">
      <c r="A225" s="50"/>
      <c r="B225" s="54" t="s">
        <v>563</v>
      </c>
      <c r="C225" s="56" t="s">
        <v>699</v>
      </c>
    </row>
    <row r="226" spans="1:3">
      <c r="A226" s="50"/>
      <c r="B226" s="54" t="s">
        <v>563</v>
      </c>
      <c r="C226" s="56" t="s">
        <v>700</v>
      </c>
    </row>
    <row r="227" spans="1:3">
      <c r="A227" s="50"/>
      <c r="B227" s="54" t="s">
        <v>563</v>
      </c>
      <c r="C227" s="56" t="s">
        <v>701</v>
      </c>
    </row>
    <row r="228" spans="1:3">
      <c r="A228" s="50"/>
      <c r="B228" s="54" t="s">
        <v>563</v>
      </c>
      <c r="C228" s="56" t="s">
        <v>702</v>
      </c>
    </row>
    <row r="229" spans="1:3">
      <c r="A229" s="50"/>
      <c r="B229" s="54" t="s">
        <v>116</v>
      </c>
      <c r="C229" s="56" t="s">
        <v>700</v>
      </c>
    </row>
    <row r="230" ht="42" spans="1:3">
      <c r="A230" s="50" t="s">
        <v>75</v>
      </c>
      <c r="B230" s="54" t="s">
        <v>555</v>
      </c>
      <c r="C230" s="56" t="s">
        <v>586</v>
      </c>
    </row>
    <row r="231" spans="1:3">
      <c r="A231" s="50"/>
      <c r="B231" s="54" t="s">
        <v>551</v>
      </c>
      <c r="C231" s="56" t="s">
        <v>566</v>
      </c>
    </row>
    <row r="232" spans="1:3">
      <c r="A232" s="50"/>
      <c r="B232" s="54" t="s">
        <v>551</v>
      </c>
      <c r="C232" s="56" t="s">
        <v>554</v>
      </c>
    </row>
    <row r="233" ht="42" spans="1:3">
      <c r="A233" s="50" t="s">
        <v>82</v>
      </c>
      <c r="B233" s="54" t="s">
        <v>132</v>
      </c>
      <c r="C233" s="56" t="s">
        <v>703</v>
      </c>
    </row>
    <row r="234" ht="42" spans="1:3">
      <c r="A234" s="50"/>
      <c r="B234" s="54" t="s">
        <v>132</v>
      </c>
      <c r="C234" s="56" t="s">
        <v>704</v>
      </c>
    </row>
    <row r="235" ht="42" spans="1:3">
      <c r="A235" s="50"/>
      <c r="B235" s="54" t="s">
        <v>103</v>
      </c>
      <c r="C235" s="56" t="s">
        <v>705</v>
      </c>
    </row>
    <row r="236" ht="42" spans="1:3">
      <c r="A236" s="50"/>
      <c r="B236" s="54" t="s">
        <v>103</v>
      </c>
      <c r="C236" s="56" t="s">
        <v>706</v>
      </c>
    </row>
    <row r="237" ht="42" spans="1:3">
      <c r="A237" s="50"/>
      <c r="B237" s="54" t="s">
        <v>103</v>
      </c>
      <c r="C237" s="56" t="s">
        <v>707</v>
      </c>
    </row>
    <row r="238" ht="42" spans="1:3">
      <c r="A238" s="50"/>
      <c r="B238" s="54" t="s">
        <v>103</v>
      </c>
      <c r="C238" s="56" t="s">
        <v>708</v>
      </c>
    </row>
    <row r="239" ht="42" spans="1:3">
      <c r="A239" s="50" t="s">
        <v>87</v>
      </c>
      <c r="B239" s="54" t="s">
        <v>555</v>
      </c>
      <c r="C239" s="56" t="s">
        <v>692</v>
      </c>
    </row>
    <row r="240" spans="1:3">
      <c r="A240" s="50"/>
      <c r="B240" s="54" t="s">
        <v>112</v>
      </c>
      <c r="C240" s="56" t="s">
        <v>709</v>
      </c>
    </row>
    <row r="241" spans="1:3">
      <c r="A241" s="50"/>
      <c r="B241" s="54" t="s">
        <v>116</v>
      </c>
      <c r="C241" s="56" t="s">
        <v>694</v>
      </c>
    </row>
    <row r="242" ht="42" spans="1:3">
      <c r="A242" s="50" t="s">
        <v>93</v>
      </c>
      <c r="B242" s="54" t="s">
        <v>555</v>
      </c>
      <c r="C242" s="56" t="s">
        <v>557</v>
      </c>
    </row>
    <row r="243" ht="42" spans="1:3">
      <c r="A243" s="50"/>
      <c r="B243" s="54" t="s">
        <v>132</v>
      </c>
      <c r="C243" s="56" t="s">
        <v>710</v>
      </c>
    </row>
    <row r="244" ht="42" spans="1:3">
      <c r="A244" s="50"/>
      <c r="B244" s="54" t="s">
        <v>103</v>
      </c>
      <c r="C244" s="56" t="s">
        <v>711</v>
      </c>
    </row>
    <row r="245" ht="42" spans="1:3">
      <c r="A245" s="50"/>
      <c r="B245" s="54" t="s">
        <v>132</v>
      </c>
      <c r="C245" s="56" t="s">
        <v>712</v>
      </c>
    </row>
    <row r="246" spans="1:3">
      <c r="A246" s="50" t="s">
        <v>97</v>
      </c>
      <c r="B246" s="54" t="s">
        <v>249</v>
      </c>
      <c r="C246" s="56" t="s">
        <v>713</v>
      </c>
    </row>
    <row r="247" spans="1:3">
      <c r="A247" s="50"/>
      <c r="B247" s="54" t="s">
        <v>251</v>
      </c>
      <c r="C247" s="56" t="s">
        <v>639</v>
      </c>
    </row>
    <row r="248" spans="1:3">
      <c r="A248" s="50"/>
      <c r="B248" s="54" t="s">
        <v>253</v>
      </c>
      <c r="C248" s="56" t="s">
        <v>714</v>
      </c>
    </row>
    <row r="249" spans="1:3">
      <c r="A249" s="50"/>
      <c r="B249" s="54" t="s">
        <v>247</v>
      </c>
      <c r="C249" s="56" t="s">
        <v>715</v>
      </c>
    </row>
    <row r="250" spans="1:3">
      <c r="A250" s="50"/>
      <c r="B250" s="54" t="s">
        <v>245</v>
      </c>
      <c r="C250" s="56" t="s">
        <v>638</v>
      </c>
    </row>
    <row r="251" spans="1:3">
      <c r="A251" s="50"/>
      <c r="B251" s="54" t="s">
        <v>99</v>
      </c>
      <c r="C251" s="56" t="s">
        <v>716</v>
      </c>
    </row>
    <row r="252" spans="1:3">
      <c r="A252" s="50" t="s">
        <v>101</v>
      </c>
      <c r="B252" s="54" t="s">
        <v>112</v>
      </c>
      <c r="C252" s="56" t="s">
        <v>676</v>
      </c>
    </row>
    <row r="253" spans="1:3">
      <c r="A253" s="50"/>
      <c r="B253" s="54" t="s">
        <v>112</v>
      </c>
      <c r="C253" s="56" t="s">
        <v>634</v>
      </c>
    </row>
    <row r="254" spans="1:3">
      <c r="A254" s="50"/>
      <c r="B254" s="54" t="s">
        <v>563</v>
      </c>
      <c r="C254" s="56" t="s">
        <v>717</v>
      </c>
    </row>
    <row r="255" spans="1:3">
      <c r="A255" s="50"/>
      <c r="B255" s="54" t="s">
        <v>551</v>
      </c>
      <c r="C255" s="56" t="s">
        <v>718</v>
      </c>
    </row>
    <row r="256" spans="1:3">
      <c r="A256" s="50"/>
      <c r="B256" s="54" t="s">
        <v>551</v>
      </c>
      <c r="C256" s="56" t="s">
        <v>719</v>
      </c>
    </row>
    <row r="257" spans="1:3">
      <c r="A257" s="50"/>
      <c r="B257" s="54" t="s">
        <v>116</v>
      </c>
      <c r="C257" s="56" t="s">
        <v>701</v>
      </c>
    </row>
    <row r="258" spans="1:3">
      <c r="A258" s="50" t="s">
        <v>109</v>
      </c>
      <c r="B258" s="54" t="s">
        <v>112</v>
      </c>
      <c r="C258" s="56" t="s">
        <v>666</v>
      </c>
    </row>
    <row r="259" ht="42" spans="1:3">
      <c r="A259" s="50"/>
      <c r="B259" s="54" t="s">
        <v>132</v>
      </c>
      <c r="C259" s="56" t="s">
        <v>720</v>
      </c>
    </row>
    <row r="260" ht="42" spans="1:3">
      <c r="A260" s="50"/>
      <c r="B260" s="54" t="s">
        <v>132</v>
      </c>
      <c r="C260" s="56" t="s">
        <v>721</v>
      </c>
    </row>
    <row r="261" spans="1:3">
      <c r="A261" s="50"/>
      <c r="B261" s="54" t="s">
        <v>116</v>
      </c>
      <c r="C261" s="56" t="s">
        <v>695</v>
      </c>
    </row>
    <row r="262" spans="1:3">
      <c r="A262" s="50" t="s">
        <v>111</v>
      </c>
      <c r="B262" s="54" t="s">
        <v>112</v>
      </c>
      <c r="C262" s="56" t="s">
        <v>709</v>
      </c>
    </row>
    <row r="263" spans="1:3">
      <c r="A263" s="50"/>
      <c r="B263" s="54" t="s">
        <v>555</v>
      </c>
      <c r="C263" s="56" t="s">
        <v>722</v>
      </c>
    </row>
    <row r="264" spans="1:3">
      <c r="A264" s="50"/>
      <c r="B264" s="54" t="s">
        <v>116</v>
      </c>
      <c r="C264" s="56" t="s">
        <v>697</v>
      </c>
    </row>
    <row r="265" ht="42" spans="1:3">
      <c r="A265" s="50" t="s">
        <v>118</v>
      </c>
      <c r="B265" s="54" t="s">
        <v>555</v>
      </c>
      <c r="C265" s="56" t="s">
        <v>723</v>
      </c>
    </row>
    <row r="266" ht="42" spans="1:3">
      <c r="A266" s="50"/>
      <c r="B266" s="54" t="s">
        <v>103</v>
      </c>
      <c r="C266" s="56" t="s">
        <v>724</v>
      </c>
    </row>
    <row r="267" ht="42" spans="1:3">
      <c r="A267" s="50"/>
      <c r="B267" s="54" t="s">
        <v>103</v>
      </c>
      <c r="C267" s="56" t="s">
        <v>725</v>
      </c>
    </row>
    <row r="268" ht="42" spans="1:3">
      <c r="A268" s="50"/>
      <c r="B268" s="54" t="s">
        <v>132</v>
      </c>
      <c r="C268" s="56" t="s">
        <v>726</v>
      </c>
    </row>
    <row r="269" ht="42" spans="1:3">
      <c r="A269" s="50"/>
      <c r="B269" s="54" t="s">
        <v>103</v>
      </c>
      <c r="C269" s="56" t="s">
        <v>727</v>
      </c>
    </row>
    <row r="270" spans="1:3">
      <c r="A270" s="50" t="s">
        <v>127</v>
      </c>
      <c r="B270" s="54" t="s">
        <v>112</v>
      </c>
      <c r="C270" s="56" t="s">
        <v>687</v>
      </c>
    </row>
    <row r="271" spans="1:3">
      <c r="A271" s="50"/>
      <c r="B271" s="54" t="s">
        <v>116</v>
      </c>
      <c r="C271" s="56" t="s">
        <v>728</v>
      </c>
    </row>
    <row r="272" ht="42" spans="1:3">
      <c r="A272" s="50" t="s">
        <v>129</v>
      </c>
      <c r="B272" s="54" t="s">
        <v>132</v>
      </c>
      <c r="C272" s="56" t="s">
        <v>729</v>
      </c>
    </row>
    <row r="273" ht="42" spans="1:3">
      <c r="A273" s="50" t="s">
        <v>293</v>
      </c>
      <c r="B273" s="54" t="s">
        <v>132</v>
      </c>
      <c r="C273" s="56" t="s">
        <v>730</v>
      </c>
    </row>
    <row r="274" ht="42" spans="1:3">
      <c r="A274" s="50" t="s">
        <v>131</v>
      </c>
      <c r="B274" s="54" t="s">
        <v>132</v>
      </c>
      <c r="C274" s="56" t="s">
        <v>731</v>
      </c>
    </row>
    <row r="275" spans="1:3">
      <c r="A275" s="50" t="s">
        <v>144</v>
      </c>
      <c r="B275" s="54" t="s">
        <v>112</v>
      </c>
      <c r="C275" s="56" t="s">
        <v>673</v>
      </c>
    </row>
    <row r="276" spans="1:3">
      <c r="A276" s="50"/>
      <c r="B276" s="54" t="s">
        <v>116</v>
      </c>
      <c r="C276" s="56" t="s">
        <v>696</v>
      </c>
    </row>
    <row r="277" spans="1:3">
      <c r="A277" s="50" t="s">
        <v>148</v>
      </c>
      <c r="B277" s="54" t="s">
        <v>112</v>
      </c>
      <c r="C277" s="56" t="s">
        <v>666</v>
      </c>
    </row>
    <row r="278" ht="42" spans="1:3">
      <c r="A278" s="50"/>
      <c r="B278" s="54" t="s">
        <v>132</v>
      </c>
      <c r="C278" s="56" t="s">
        <v>732</v>
      </c>
    </row>
    <row r="279" spans="1:3">
      <c r="A279" s="50"/>
      <c r="B279" s="54" t="s">
        <v>112</v>
      </c>
      <c r="C279" s="56" t="s">
        <v>634</v>
      </c>
    </row>
    <row r="280" ht="42" spans="1:3">
      <c r="A280" s="50" t="s">
        <v>155</v>
      </c>
      <c r="B280" s="54" t="s">
        <v>733</v>
      </c>
      <c r="C280" s="56" t="s">
        <v>734</v>
      </c>
    </row>
    <row r="281" spans="1:3">
      <c r="A281" s="50"/>
      <c r="B281" s="54" t="s">
        <v>551</v>
      </c>
      <c r="C281" s="56" t="s">
        <v>735</v>
      </c>
    </row>
    <row r="282" spans="1:3">
      <c r="A282" s="50"/>
      <c r="B282" s="54" t="s">
        <v>551</v>
      </c>
      <c r="C282" s="56" t="s">
        <v>736</v>
      </c>
    </row>
    <row r="283" ht="42" spans="1:3">
      <c r="A283" s="50" t="s">
        <v>157</v>
      </c>
      <c r="B283" s="54" t="s">
        <v>555</v>
      </c>
      <c r="C283" s="56" t="s">
        <v>737</v>
      </c>
    </row>
    <row r="284" spans="1:3">
      <c r="A284" s="50"/>
      <c r="B284" s="54" t="s">
        <v>112</v>
      </c>
      <c r="C284" s="56" t="s">
        <v>687</v>
      </c>
    </row>
    <row r="285" spans="1:3">
      <c r="A285" s="50"/>
      <c r="B285" s="54" t="s">
        <v>112</v>
      </c>
      <c r="C285" s="56" t="s">
        <v>738</v>
      </c>
    </row>
    <row r="286" spans="1:3">
      <c r="A286" s="50"/>
      <c r="B286" s="54" t="s">
        <v>116</v>
      </c>
      <c r="C286" s="56" t="s">
        <v>702</v>
      </c>
    </row>
    <row r="287" spans="1:3">
      <c r="A287" s="50" t="s">
        <v>507</v>
      </c>
      <c r="B287" s="54" t="s">
        <v>137</v>
      </c>
      <c r="C287" s="56" t="s">
        <v>739</v>
      </c>
    </row>
    <row r="288" spans="1:3">
      <c r="A288" s="50"/>
      <c r="B288" s="54" t="s">
        <v>172</v>
      </c>
      <c r="C288" s="56" t="s">
        <v>740</v>
      </c>
    </row>
    <row r="289" spans="1:3">
      <c r="A289" s="50"/>
      <c r="B289" s="54" t="s">
        <v>112</v>
      </c>
      <c r="C289" s="56" t="s">
        <v>666</v>
      </c>
    </row>
    <row r="290" spans="1:3">
      <c r="A290" s="50"/>
      <c r="B290" s="54" t="s">
        <v>112</v>
      </c>
      <c r="C290" s="56" t="s">
        <v>666</v>
      </c>
    </row>
    <row r="291" ht="42" spans="1:3">
      <c r="A291" s="50"/>
      <c r="B291" s="54" t="s">
        <v>132</v>
      </c>
      <c r="C291" s="56" t="s">
        <v>741</v>
      </c>
    </row>
    <row r="292" ht="42" spans="1:3">
      <c r="A292" s="50"/>
      <c r="B292" s="54" t="s">
        <v>132</v>
      </c>
      <c r="C292" s="56" t="s">
        <v>742</v>
      </c>
    </row>
    <row r="293" ht="42" spans="1:3">
      <c r="A293" s="50"/>
      <c r="B293" s="54" t="s">
        <v>132</v>
      </c>
      <c r="C293" s="56" t="s">
        <v>743</v>
      </c>
    </row>
    <row r="294" ht="42" spans="1:3">
      <c r="A294" s="50"/>
      <c r="B294" s="54" t="s">
        <v>103</v>
      </c>
      <c r="C294" s="56" t="s">
        <v>744</v>
      </c>
    </row>
    <row r="295" ht="42" spans="1:3">
      <c r="A295" s="50"/>
      <c r="B295" s="54" t="s">
        <v>103</v>
      </c>
      <c r="C295" s="56" t="s">
        <v>745</v>
      </c>
    </row>
    <row r="296" spans="1:3">
      <c r="A296" s="50"/>
      <c r="B296" s="54" t="s">
        <v>168</v>
      </c>
      <c r="C296" s="56" t="s">
        <v>746</v>
      </c>
    </row>
    <row r="297" spans="1:3">
      <c r="A297" s="50"/>
      <c r="B297" s="54" t="s">
        <v>139</v>
      </c>
      <c r="C297" s="56" t="s">
        <v>747</v>
      </c>
    </row>
    <row r="298" spans="1:3">
      <c r="A298" s="50"/>
      <c r="B298" s="54" t="s">
        <v>748</v>
      </c>
      <c r="C298" s="56" t="s">
        <v>749</v>
      </c>
    </row>
    <row r="299" spans="1:3">
      <c r="A299" s="50"/>
      <c r="B299" s="54" t="s">
        <v>170</v>
      </c>
      <c r="C299" s="56" t="s">
        <v>750</v>
      </c>
    </row>
    <row r="300" spans="1:3">
      <c r="A300" s="50"/>
      <c r="B300" s="54" t="s">
        <v>141</v>
      </c>
      <c r="C300" s="56" t="s">
        <v>751</v>
      </c>
    </row>
    <row r="301" spans="1:3">
      <c r="A301" s="50"/>
      <c r="B301" s="54" t="s">
        <v>174</v>
      </c>
      <c r="C301" s="56" t="s">
        <v>752</v>
      </c>
    </row>
    <row r="302" spans="1:3">
      <c r="A302" s="50"/>
      <c r="B302" s="54" t="s">
        <v>513</v>
      </c>
      <c r="C302" s="56" t="s">
        <v>753</v>
      </c>
    </row>
    <row r="303" spans="1:3">
      <c r="A303" s="50"/>
      <c r="B303" s="54" t="s">
        <v>116</v>
      </c>
      <c r="C303" s="56" t="s">
        <v>699</v>
      </c>
    </row>
    <row r="304" spans="1:3">
      <c r="A304" s="50" t="s">
        <v>162</v>
      </c>
      <c r="B304" s="54" t="s">
        <v>112</v>
      </c>
      <c r="C304" s="56" t="s">
        <v>666</v>
      </c>
    </row>
    <row r="305" spans="1:3">
      <c r="A305" s="50"/>
      <c r="B305" s="54" t="s">
        <v>112</v>
      </c>
      <c r="C305" s="56" t="s">
        <v>666</v>
      </c>
    </row>
    <row r="306" spans="1:3">
      <c r="A306" s="50"/>
      <c r="B306" s="54" t="s">
        <v>555</v>
      </c>
      <c r="C306" s="56" t="s">
        <v>754</v>
      </c>
    </row>
    <row r="307" ht="42" spans="1:3">
      <c r="A307" s="50"/>
      <c r="B307" s="54" t="s">
        <v>103</v>
      </c>
      <c r="C307" s="56" t="s">
        <v>755</v>
      </c>
    </row>
    <row r="308" spans="1:3">
      <c r="A308" s="50" t="s">
        <v>167</v>
      </c>
      <c r="B308" s="54" t="s">
        <v>112</v>
      </c>
      <c r="C308" s="56" t="s">
        <v>756</v>
      </c>
    </row>
    <row r="309" spans="1:3">
      <c r="A309" s="50"/>
      <c r="B309" s="54" t="s">
        <v>112</v>
      </c>
      <c r="C309" s="56" t="s">
        <v>666</v>
      </c>
    </row>
    <row r="310" spans="1:3">
      <c r="A310" s="50"/>
      <c r="B310" s="54" t="s">
        <v>348</v>
      </c>
      <c r="C310" s="56" t="s">
        <v>757</v>
      </c>
    </row>
    <row r="311" spans="1:3">
      <c r="A311" s="50"/>
      <c r="B311" s="54" t="s">
        <v>116</v>
      </c>
      <c r="C311" s="56" t="s">
        <v>717</v>
      </c>
    </row>
    <row r="312" spans="1:3">
      <c r="A312" s="50"/>
      <c r="B312" s="54" t="s">
        <v>116</v>
      </c>
      <c r="C312" s="56" t="s">
        <v>698</v>
      </c>
    </row>
    <row r="313" spans="1:3">
      <c r="A313" s="50"/>
      <c r="B313" s="54" t="s">
        <v>176</v>
      </c>
      <c r="C313" s="56"/>
    </row>
    <row r="314" spans="1:3">
      <c r="A314" s="50" t="s">
        <v>527</v>
      </c>
      <c r="B314" s="51"/>
      <c r="C314" s="53"/>
    </row>
    <row r="315" spans="1:3">
      <c r="A315" s="50" t="s">
        <v>44</v>
      </c>
      <c r="B315" s="54" t="s">
        <v>529</v>
      </c>
      <c r="C315" s="56" t="s">
        <v>758</v>
      </c>
    </row>
    <row r="316" spans="1:3">
      <c r="A316" s="50"/>
      <c r="B316" s="54" t="s">
        <v>528</v>
      </c>
      <c r="C316" s="56" t="s">
        <v>759</v>
      </c>
    </row>
    <row r="317" ht="42" spans="1:3">
      <c r="A317" s="50"/>
      <c r="B317" s="54" t="s">
        <v>531</v>
      </c>
      <c r="C317" s="56" t="s">
        <v>760</v>
      </c>
    </row>
    <row r="318" ht="42" spans="1:3">
      <c r="A318" s="50" t="s">
        <v>53</v>
      </c>
      <c r="B318" s="54" t="s">
        <v>534</v>
      </c>
      <c r="C318" s="56" t="s">
        <v>761</v>
      </c>
    </row>
    <row r="319" ht="42" spans="1:3">
      <c r="A319" s="50"/>
      <c r="B319" s="54" t="s">
        <v>362</v>
      </c>
      <c r="C319" s="56" t="s">
        <v>762</v>
      </c>
    </row>
    <row r="320" ht="42" spans="1:3">
      <c r="A320" s="50"/>
      <c r="B320" s="54" t="s">
        <v>364</v>
      </c>
      <c r="C320" s="56" t="s">
        <v>763</v>
      </c>
    </row>
    <row r="321" ht="42" spans="1:3">
      <c r="A321" s="50" t="s">
        <v>188</v>
      </c>
      <c r="B321" s="54" t="s">
        <v>132</v>
      </c>
      <c r="C321" s="56" t="s">
        <v>764</v>
      </c>
    </row>
    <row r="322" spans="1:3">
      <c r="A322" s="50" t="s">
        <v>62</v>
      </c>
      <c r="B322" s="54" t="s">
        <v>200</v>
      </c>
      <c r="C322" s="56" t="s">
        <v>765</v>
      </c>
    </row>
    <row r="323" ht="42" spans="1:3">
      <c r="A323" s="50" t="s">
        <v>197</v>
      </c>
      <c r="B323" s="54" t="s">
        <v>132</v>
      </c>
      <c r="C323" s="56" t="s">
        <v>766</v>
      </c>
    </row>
    <row r="324" ht="42" spans="1:3">
      <c r="A324" s="50"/>
      <c r="B324" s="54" t="s">
        <v>132</v>
      </c>
      <c r="C324" s="56" t="s">
        <v>767</v>
      </c>
    </row>
    <row r="325" ht="42" spans="1:3">
      <c r="A325" s="50" t="s">
        <v>70</v>
      </c>
      <c r="B325" s="54" t="s">
        <v>132</v>
      </c>
      <c r="C325" s="56" t="s">
        <v>768</v>
      </c>
    </row>
    <row r="326" spans="1:3">
      <c r="A326" s="50" t="s">
        <v>97</v>
      </c>
      <c r="B326" s="54" t="s">
        <v>249</v>
      </c>
      <c r="C326" s="56" t="s">
        <v>769</v>
      </c>
    </row>
    <row r="327" spans="1:3">
      <c r="A327" s="50"/>
      <c r="B327" s="54" t="s">
        <v>247</v>
      </c>
      <c r="C327" s="56" t="s">
        <v>770</v>
      </c>
    </row>
    <row r="328" spans="1:3">
      <c r="A328" s="50"/>
      <c r="B328" s="54" t="s">
        <v>253</v>
      </c>
      <c r="C328" s="56" t="s">
        <v>640</v>
      </c>
    </row>
    <row r="329" spans="1:3">
      <c r="A329" s="50"/>
      <c r="B329" s="54" t="s">
        <v>245</v>
      </c>
      <c r="C329" s="56" t="s">
        <v>771</v>
      </c>
    </row>
    <row r="330" spans="1:3">
      <c r="A330" s="50"/>
      <c r="B330" s="54" t="s">
        <v>251</v>
      </c>
      <c r="C330" s="56" t="s">
        <v>639</v>
      </c>
    </row>
    <row r="331" spans="1:3">
      <c r="A331" s="50"/>
      <c r="B331" s="54" t="s">
        <v>99</v>
      </c>
      <c r="C331" s="56" t="s">
        <v>772</v>
      </c>
    </row>
    <row r="332" spans="1:3">
      <c r="A332" s="50" t="s">
        <v>155</v>
      </c>
      <c r="B332" s="54" t="s">
        <v>139</v>
      </c>
      <c r="C332" s="56" t="s">
        <v>773</v>
      </c>
    </row>
    <row r="333" spans="1:3">
      <c r="A333" s="50"/>
      <c r="B333" s="54" t="s">
        <v>141</v>
      </c>
      <c r="C333" s="56" t="s">
        <v>774</v>
      </c>
    </row>
    <row r="334" ht="21.75" spans="1:3">
      <c r="A334" s="58"/>
      <c r="B334" s="59" t="s">
        <v>137</v>
      </c>
      <c r="C334" s="60" t="s">
        <v>775</v>
      </c>
    </row>
  </sheetData>
  <mergeCells count="5">
    <mergeCell ref="A2:C2"/>
    <mergeCell ref="A4:C4"/>
    <mergeCell ref="A93:C93"/>
    <mergeCell ref="A185:C185"/>
    <mergeCell ref="A314:C314"/>
  </mergeCells>
  <dataValidations count="1">
    <dataValidation type="list" allowBlank="1" showInputMessage="1" showErrorMessage="1" sqref="A5:A92 A94:A184 A186:A313 A315:A334">
      <formula1>"1日,2日,3日,4日,5日,6日,7日,8日,9日,10日,11日,12日,13日,14日,15日,16日,17日,18日,19日,20日,21日,22日,23日,24日,25日,26日,27日,28日,29日,30日,31日"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U25"/>
  <sheetViews>
    <sheetView topLeftCell="B1" workbookViewId="0">
      <selection activeCell="M19" sqref="M19"/>
    </sheetView>
  </sheetViews>
  <sheetFormatPr defaultColWidth="9" defaultRowHeight="15.75"/>
  <cols>
    <col min="1" max="1" width="6.875" style="11" customWidth="1"/>
    <col min="2" max="2" width="20.375" style="12" customWidth="1"/>
    <col min="3" max="3" width="17.375" style="12" customWidth="1"/>
    <col min="4" max="4" width="11" style="12" customWidth="1"/>
    <col min="5" max="6" width="12.375" style="12" customWidth="1"/>
    <col min="7" max="7" width="11.375" style="12" customWidth="1"/>
    <col min="8" max="8" width="2.625" style="11" customWidth="1"/>
    <col min="9" max="9" width="20.375" style="12" customWidth="1"/>
    <col min="10" max="10" width="17.375" style="12" customWidth="1"/>
    <col min="11" max="13" width="12.375" style="12" customWidth="1"/>
    <col min="14" max="14" width="11.375" style="12" customWidth="1"/>
    <col min="15" max="15" width="2.375" style="11" customWidth="1"/>
    <col min="16" max="16" width="20.375" style="12" customWidth="1"/>
    <col min="17" max="17" width="17.375" style="12" customWidth="1"/>
    <col min="18" max="20" width="4.5" style="12" customWidth="1"/>
    <col min="21" max="21" width="11.375" style="12" customWidth="1"/>
    <col min="22" max="16384" width="9" style="11"/>
  </cols>
  <sheetData>
    <row r="1" ht="27.75" spans="1:1">
      <c r="A1" s="13" t="s">
        <v>776</v>
      </c>
    </row>
    <row r="2" spans="2:21">
      <c r="B2" s="14" t="s">
        <v>777</v>
      </c>
      <c r="C2" s="15"/>
      <c r="D2" s="15"/>
      <c r="E2" s="15"/>
      <c r="F2" s="15"/>
      <c r="G2" s="16"/>
      <c r="I2" s="14" t="s">
        <v>778</v>
      </c>
      <c r="J2" s="15"/>
      <c r="K2" s="15"/>
      <c r="L2" s="15"/>
      <c r="M2" s="15"/>
      <c r="N2" s="16"/>
      <c r="P2" s="14" t="s">
        <v>779</v>
      </c>
      <c r="Q2" s="15"/>
      <c r="R2" s="15"/>
      <c r="S2" s="15"/>
      <c r="T2" s="15"/>
      <c r="U2" s="16"/>
    </row>
    <row r="3" spans="2:21">
      <c r="B3" s="17" t="s">
        <v>780</v>
      </c>
      <c r="C3" s="18"/>
      <c r="D3" s="18"/>
      <c r="E3" s="18"/>
      <c r="F3" s="18"/>
      <c r="G3" s="19"/>
      <c r="I3" s="17" t="s">
        <v>780</v>
      </c>
      <c r="J3" s="18"/>
      <c r="K3" s="18"/>
      <c r="L3" s="18"/>
      <c r="M3" s="18"/>
      <c r="N3" s="19"/>
      <c r="P3" s="17" t="s">
        <v>780</v>
      </c>
      <c r="Q3" s="18"/>
      <c r="R3" s="18"/>
      <c r="S3" s="18"/>
      <c r="T3" s="18"/>
      <c r="U3" s="19"/>
    </row>
    <row r="4" spans="2:21">
      <c r="B4" s="20" t="s">
        <v>781</v>
      </c>
      <c r="C4" s="21" t="s">
        <v>782</v>
      </c>
      <c r="D4" s="21" t="s">
        <v>43</v>
      </c>
      <c r="E4" s="21" t="s">
        <v>177</v>
      </c>
      <c r="F4" s="21" t="s">
        <v>354</v>
      </c>
      <c r="G4" s="22" t="s">
        <v>783</v>
      </c>
      <c r="I4" s="20" t="s">
        <v>781</v>
      </c>
      <c r="J4" s="21" t="s">
        <v>782</v>
      </c>
      <c r="K4" s="21" t="s">
        <v>43</v>
      </c>
      <c r="L4" s="21" t="s">
        <v>177</v>
      </c>
      <c r="M4" s="21" t="s">
        <v>354</v>
      </c>
      <c r="N4" s="22" t="s">
        <v>783</v>
      </c>
      <c r="P4" s="20" t="s">
        <v>781</v>
      </c>
      <c r="Q4" s="21" t="s">
        <v>782</v>
      </c>
      <c r="R4" s="21" t="s">
        <v>43</v>
      </c>
      <c r="S4" s="21" t="s">
        <v>177</v>
      </c>
      <c r="T4" s="21" t="s">
        <v>354</v>
      </c>
      <c r="U4" s="22" t="s">
        <v>783</v>
      </c>
    </row>
    <row r="5" spans="2:21">
      <c r="B5" s="23" t="s">
        <v>784</v>
      </c>
      <c r="C5" s="24" t="s">
        <v>785</v>
      </c>
      <c r="D5" s="91" t="s">
        <v>786</v>
      </c>
      <c r="E5" s="91" t="s">
        <v>786</v>
      </c>
      <c r="F5" s="91" t="s">
        <v>786</v>
      </c>
      <c r="G5" s="92" t="s">
        <v>786</v>
      </c>
      <c r="I5" s="23" t="s">
        <v>784</v>
      </c>
      <c r="J5" s="24" t="s">
        <v>785</v>
      </c>
      <c r="K5" s="91" t="s">
        <v>786</v>
      </c>
      <c r="L5" s="91" t="s">
        <v>786</v>
      </c>
      <c r="M5" s="91" t="s">
        <v>786</v>
      </c>
      <c r="N5" s="92" t="s">
        <v>786</v>
      </c>
      <c r="P5" s="23" t="s">
        <v>784</v>
      </c>
      <c r="Q5" s="24" t="s">
        <v>785</v>
      </c>
      <c r="R5" s="91" t="s">
        <v>786</v>
      </c>
      <c r="S5" s="91" t="s">
        <v>786</v>
      </c>
      <c r="T5" s="91" t="s">
        <v>786</v>
      </c>
      <c r="U5" s="92" t="s">
        <v>786</v>
      </c>
    </row>
    <row r="6" ht="21" customHeight="1" spans="2:21">
      <c r="B6" s="27" t="s">
        <v>787</v>
      </c>
      <c r="C6" s="28">
        <v>1</v>
      </c>
      <c r="D6" s="29">
        <v>7257268</v>
      </c>
      <c r="E6" s="29">
        <v>17275061</v>
      </c>
      <c r="F6" s="29">
        <v>23803708.6</v>
      </c>
      <c r="G6" s="30">
        <f>D6+E6+F6</f>
        <v>48336037.6</v>
      </c>
      <c r="I6" s="27" t="s">
        <v>787</v>
      </c>
      <c r="J6" s="28">
        <v>1</v>
      </c>
      <c r="K6" s="29">
        <v>15685163</v>
      </c>
      <c r="L6" s="29">
        <v>24073702</v>
      </c>
      <c r="M6" s="29">
        <v>29467864</v>
      </c>
      <c r="N6" s="30">
        <f>K6+L6+M6</f>
        <v>69226729</v>
      </c>
      <c r="P6" s="27" t="s">
        <v>787</v>
      </c>
      <c r="Q6" s="28">
        <v>1</v>
      </c>
      <c r="R6" s="29"/>
      <c r="S6" s="29"/>
      <c r="T6" s="29"/>
      <c r="U6" s="30">
        <f>R6+S6+T6</f>
        <v>0</v>
      </c>
    </row>
    <row r="7" ht="21" customHeight="1" spans="2:21">
      <c r="B7" s="27" t="s">
        <v>788</v>
      </c>
      <c r="C7" s="28">
        <v>2</v>
      </c>
      <c r="D7" s="29">
        <v>6197210</v>
      </c>
      <c r="E7" s="29">
        <v>14973906</v>
      </c>
      <c r="F7" s="29">
        <v>19586964.24</v>
      </c>
      <c r="G7" s="30">
        <f t="shared" ref="G7:G13" si="0">D7+E7+F7</f>
        <v>40758080.24</v>
      </c>
      <c r="I7" s="27" t="s">
        <v>788</v>
      </c>
      <c r="J7" s="28">
        <v>2</v>
      </c>
      <c r="K7" s="29">
        <v>13488775</v>
      </c>
      <c r="L7" s="29">
        <v>19451706</v>
      </c>
      <c r="M7" s="29">
        <v>23641500</v>
      </c>
      <c r="N7" s="30">
        <f t="shared" ref="N7:N13" si="1">K7+L7+M7</f>
        <v>56581981</v>
      </c>
      <c r="P7" s="27" t="s">
        <v>788</v>
      </c>
      <c r="Q7" s="28">
        <v>2</v>
      </c>
      <c r="R7" s="29"/>
      <c r="S7" s="29"/>
      <c r="T7" s="29"/>
      <c r="U7" s="30">
        <f t="shared" ref="U7:U13" si="2">R7+S7+T7</f>
        <v>0</v>
      </c>
    </row>
    <row r="8" ht="21" customHeight="1" spans="2:21">
      <c r="B8" s="27" t="s">
        <v>789</v>
      </c>
      <c r="C8" s="28">
        <v>3</v>
      </c>
      <c r="D8" s="29"/>
      <c r="E8" s="29">
        <v>10292.54</v>
      </c>
      <c r="F8" s="29">
        <v>139005.18</v>
      </c>
      <c r="G8" s="31">
        <f t="shared" si="0"/>
        <v>149297.72</v>
      </c>
      <c r="I8" s="27" t="s">
        <v>789</v>
      </c>
      <c r="J8" s="28">
        <v>3</v>
      </c>
      <c r="K8" s="29"/>
      <c r="L8" s="29">
        <v>75408.87</v>
      </c>
      <c r="M8" s="29">
        <v>157205.28</v>
      </c>
      <c r="N8" s="31">
        <f t="shared" si="1"/>
        <v>232614.15</v>
      </c>
      <c r="P8" s="27" t="s">
        <v>789</v>
      </c>
      <c r="Q8" s="28">
        <v>3</v>
      </c>
      <c r="R8" s="29"/>
      <c r="S8" s="29"/>
      <c r="T8" s="29"/>
      <c r="U8" s="31">
        <f t="shared" si="2"/>
        <v>0</v>
      </c>
    </row>
    <row r="9" ht="21" customHeight="1" spans="2:21">
      <c r="B9" s="27" t="s">
        <v>790</v>
      </c>
      <c r="C9" s="28">
        <v>4</v>
      </c>
      <c r="D9" s="29">
        <v>1899093.02</v>
      </c>
      <c r="E9" s="29">
        <v>1730935.21</v>
      </c>
      <c r="F9" s="29">
        <v>1231045.87</v>
      </c>
      <c r="G9" s="31">
        <f t="shared" si="0"/>
        <v>4861074.1</v>
      </c>
      <c r="I9" s="27" t="s">
        <v>790</v>
      </c>
      <c r="J9" s="28">
        <v>4</v>
      </c>
      <c r="K9" s="29">
        <v>2227942.5</v>
      </c>
      <c r="L9" s="29">
        <v>2173170.38</v>
      </c>
      <c r="M9" s="29">
        <v>1310384.44</v>
      </c>
      <c r="N9" s="31">
        <f t="shared" si="1"/>
        <v>5711497.32</v>
      </c>
      <c r="P9" s="27" t="s">
        <v>790</v>
      </c>
      <c r="Q9" s="28">
        <v>4</v>
      </c>
      <c r="R9" s="29"/>
      <c r="S9" s="29"/>
      <c r="T9" s="29"/>
      <c r="U9" s="31">
        <f t="shared" si="2"/>
        <v>0</v>
      </c>
    </row>
    <row r="10" ht="21" customHeight="1" spans="2:21">
      <c r="B10" s="27" t="s">
        <v>791</v>
      </c>
      <c r="C10" s="28">
        <v>5</v>
      </c>
      <c r="D10" s="29">
        <v>51532.54</v>
      </c>
      <c r="E10" s="29">
        <v>56153.03</v>
      </c>
      <c r="F10" s="29">
        <v>103702.52</v>
      </c>
      <c r="G10" s="31">
        <f t="shared" si="0"/>
        <v>211388.09</v>
      </c>
      <c r="I10" s="27" t="s">
        <v>791</v>
      </c>
      <c r="J10" s="28">
        <v>5</v>
      </c>
      <c r="K10" s="29">
        <v>53732.59</v>
      </c>
      <c r="L10" s="29">
        <v>57424.43</v>
      </c>
      <c r="M10" s="29">
        <v>100406.73</v>
      </c>
      <c r="N10" s="31">
        <f t="shared" si="1"/>
        <v>211563.75</v>
      </c>
      <c r="P10" s="27" t="s">
        <v>791</v>
      </c>
      <c r="Q10" s="28">
        <v>5</v>
      </c>
      <c r="R10" s="29"/>
      <c r="S10" s="29"/>
      <c r="T10" s="29"/>
      <c r="U10" s="31">
        <f t="shared" si="2"/>
        <v>0</v>
      </c>
    </row>
    <row r="11" ht="21" customHeight="1" spans="2:21">
      <c r="B11" s="27" t="s">
        <v>792</v>
      </c>
      <c r="C11" s="28">
        <v>6</v>
      </c>
      <c r="D11" s="32">
        <v>154</v>
      </c>
      <c r="E11" s="29">
        <v>17594</v>
      </c>
      <c r="F11" s="29"/>
      <c r="G11" s="31">
        <f t="shared" si="0"/>
        <v>17748</v>
      </c>
      <c r="I11" s="27" t="s">
        <v>792</v>
      </c>
      <c r="J11" s="28">
        <v>6</v>
      </c>
      <c r="K11" s="29">
        <v>-186697.95</v>
      </c>
      <c r="L11" s="29">
        <v>-148918.62</v>
      </c>
      <c r="M11" s="29">
        <v>-340859.34</v>
      </c>
      <c r="N11" s="31">
        <f t="shared" si="1"/>
        <v>-676475.91</v>
      </c>
      <c r="P11" s="27" t="s">
        <v>792</v>
      </c>
      <c r="Q11" s="28">
        <v>6</v>
      </c>
      <c r="R11" s="29"/>
      <c r="S11" s="29"/>
      <c r="T11" s="29"/>
      <c r="U11" s="31">
        <f t="shared" si="2"/>
        <v>0</v>
      </c>
    </row>
    <row r="12" ht="21" customHeight="1" spans="2:21">
      <c r="B12" s="27" t="s">
        <v>793</v>
      </c>
      <c r="C12" s="28">
        <v>7</v>
      </c>
      <c r="D12" s="29"/>
      <c r="E12" s="29"/>
      <c r="F12" s="29">
        <v>3617.6</v>
      </c>
      <c r="G12" s="31">
        <f t="shared" si="0"/>
        <v>3617.6</v>
      </c>
      <c r="I12" s="27" t="s">
        <v>793</v>
      </c>
      <c r="J12" s="28">
        <v>7</v>
      </c>
      <c r="K12" s="29"/>
      <c r="L12" s="29"/>
      <c r="M12" s="29">
        <v>1595889.96</v>
      </c>
      <c r="N12" s="31">
        <f t="shared" si="1"/>
        <v>1595889.96</v>
      </c>
      <c r="P12" s="27" t="s">
        <v>793</v>
      </c>
      <c r="Q12" s="28">
        <v>7</v>
      </c>
      <c r="R12" s="29"/>
      <c r="S12" s="29"/>
      <c r="T12" s="29"/>
      <c r="U12" s="31">
        <f t="shared" si="2"/>
        <v>0</v>
      </c>
    </row>
    <row r="13" ht="21" customHeight="1" spans="2:21">
      <c r="B13" s="27" t="s">
        <v>794</v>
      </c>
      <c r="C13" s="28">
        <v>8</v>
      </c>
      <c r="D13" s="29"/>
      <c r="E13" s="29"/>
      <c r="F13" s="29"/>
      <c r="G13" s="31">
        <f t="shared" si="0"/>
        <v>0</v>
      </c>
      <c r="I13" s="27" t="s">
        <v>794</v>
      </c>
      <c r="J13" s="28">
        <v>8</v>
      </c>
      <c r="K13" s="29"/>
      <c r="L13" s="29"/>
      <c r="M13" s="29"/>
      <c r="N13" s="31">
        <f t="shared" si="1"/>
        <v>0</v>
      </c>
      <c r="P13" s="27" t="s">
        <v>794</v>
      </c>
      <c r="Q13" s="28">
        <v>8</v>
      </c>
      <c r="R13" s="29"/>
      <c r="S13" s="29"/>
      <c r="T13" s="29"/>
      <c r="U13" s="31">
        <f t="shared" si="2"/>
        <v>0</v>
      </c>
    </row>
    <row r="14" ht="21" customHeight="1" spans="2:21">
      <c r="B14" s="23" t="s">
        <v>795</v>
      </c>
      <c r="C14" s="24" t="s">
        <v>796</v>
      </c>
      <c r="D14" s="33">
        <f t="shared" ref="D14:G14" si="3">D6-D7-D8-D9-D10-D11-D12+D13</f>
        <v>-890721.56</v>
      </c>
      <c r="E14" s="33">
        <f t="shared" si="3"/>
        <v>486180.22</v>
      </c>
      <c r="F14" s="33">
        <f t="shared" si="3"/>
        <v>2739373.19</v>
      </c>
      <c r="G14" s="31">
        <f t="shared" si="3"/>
        <v>2334831.85000001</v>
      </c>
      <c r="I14" s="23" t="s">
        <v>795</v>
      </c>
      <c r="J14" s="24" t="s">
        <v>796</v>
      </c>
      <c r="K14" s="33">
        <f t="shared" ref="K14:N14" si="4">K6-K7-K8-K9-K10-K11-K12+K13</f>
        <v>101410.86</v>
      </c>
      <c r="L14" s="33">
        <f t="shared" si="4"/>
        <v>2464910.94</v>
      </c>
      <c r="M14" s="33">
        <f t="shared" si="4"/>
        <v>3003336.93</v>
      </c>
      <c r="N14" s="31">
        <f t="shared" si="4"/>
        <v>5569658.73</v>
      </c>
      <c r="P14" s="23" t="s">
        <v>795</v>
      </c>
      <c r="Q14" s="24" t="s">
        <v>796</v>
      </c>
      <c r="R14" s="33">
        <f t="shared" ref="R14:U14" si="5">R6-R7-R8-R9-R10-R11-R12+R13</f>
        <v>0</v>
      </c>
      <c r="S14" s="33">
        <f t="shared" si="5"/>
        <v>0</v>
      </c>
      <c r="T14" s="33">
        <f t="shared" si="5"/>
        <v>0</v>
      </c>
      <c r="U14" s="31">
        <f t="shared" si="5"/>
        <v>0</v>
      </c>
    </row>
    <row r="15" ht="21" customHeight="1" spans="2:21">
      <c r="B15" s="27" t="s">
        <v>797</v>
      </c>
      <c r="C15" s="28">
        <v>10</v>
      </c>
      <c r="D15" s="29"/>
      <c r="E15" s="29"/>
      <c r="F15" s="29"/>
      <c r="G15" s="31">
        <f t="shared" ref="G15:G18" si="6">D15+E15+F15</f>
        <v>0</v>
      </c>
      <c r="I15" s="27" t="s">
        <v>797</v>
      </c>
      <c r="J15" s="28">
        <v>10</v>
      </c>
      <c r="K15" s="29"/>
      <c r="L15" s="29"/>
      <c r="M15" s="29"/>
      <c r="N15" s="31">
        <f t="shared" ref="N15:N16" si="7">K15+L15+M15</f>
        <v>0</v>
      </c>
      <c r="P15" s="27" t="s">
        <v>797</v>
      </c>
      <c r="Q15" s="28">
        <v>10</v>
      </c>
      <c r="R15" s="29"/>
      <c r="S15" s="29"/>
      <c r="T15" s="29"/>
      <c r="U15" s="31">
        <f t="shared" ref="U15:U16" si="8">R15+S15+T15</f>
        <v>0</v>
      </c>
    </row>
    <row r="16" ht="21" customHeight="1" spans="2:21">
      <c r="B16" s="27" t="s">
        <v>798</v>
      </c>
      <c r="C16" s="28">
        <v>11</v>
      </c>
      <c r="D16" s="29"/>
      <c r="E16" s="29"/>
      <c r="F16" s="29"/>
      <c r="G16" s="31">
        <f t="shared" si="6"/>
        <v>0</v>
      </c>
      <c r="I16" s="27" t="s">
        <v>798</v>
      </c>
      <c r="J16" s="28">
        <v>11</v>
      </c>
      <c r="K16" s="29"/>
      <c r="L16" s="29"/>
      <c r="M16" s="29"/>
      <c r="N16" s="31">
        <f t="shared" si="7"/>
        <v>0</v>
      </c>
      <c r="P16" s="27" t="s">
        <v>798</v>
      </c>
      <c r="Q16" s="28">
        <v>11</v>
      </c>
      <c r="R16" s="29"/>
      <c r="S16" s="29"/>
      <c r="T16" s="29"/>
      <c r="U16" s="31">
        <f t="shared" si="8"/>
        <v>0</v>
      </c>
    </row>
    <row r="17" ht="21" customHeight="1" spans="2:21">
      <c r="B17" s="23" t="s">
        <v>799</v>
      </c>
      <c r="C17" s="24" t="s">
        <v>800</v>
      </c>
      <c r="D17" s="33">
        <f t="shared" ref="D17:G17" si="9">D14+D15-D16</f>
        <v>-890721.56</v>
      </c>
      <c r="E17" s="33">
        <f t="shared" si="9"/>
        <v>486180.22</v>
      </c>
      <c r="F17" s="33">
        <f t="shared" si="9"/>
        <v>2739373.19</v>
      </c>
      <c r="G17" s="30">
        <f t="shared" si="9"/>
        <v>2334831.85000001</v>
      </c>
      <c r="I17" s="23" t="s">
        <v>799</v>
      </c>
      <c r="J17" s="24" t="s">
        <v>800</v>
      </c>
      <c r="K17" s="33">
        <f t="shared" ref="K17:N17" si="10">K14+K15-K16</f>
        <v>101410.86</v>
      </c>
      <c r="L17" s="33">
        <f t="shared" si="10"/>
        <v>2464910.94</v>
      </c>
      <c r="M17" s="33">
        <f t="shared" si="10"/>
        <v>3003336.93</v>
      </c>
      <c r="N17" s="30">
        <f t="shared" si="10"/>
        <v>5569658.73</v>
      </c>
      <c r="P17" s="23" t="s">
        <v>799</v>
      </c>
      <c r="Q17" s="24" t="s">
        <v>800</v>
      </c>
      <c r="R17" s="33">
        <f t="shared" ref="R17:U17" si="11">R14+R15-R16</f>
        <v>0</v>
      </c>
      <c r="S17" s="33">
        <f t="shared" si="11"/>
        <v>0</v>
      </c>
      <c r="T17" s="33">
        <f t="shared" si="11"/>
        <v>0</v>
      </c>
      <c r="U17" s="30">
        <f t="shared" si="11"/>
        <v>0</v>
      </c>
    </row>
    <row r="18" ht="21" customHeight="1" spans="2:21">
      <c r="B18" s="27" t="s">
        <v>801</v>
      </c>
      <c r="C18" s="28">
        <v>13</v>
      </c>
      <c r="D18" s="29"/>
      <c r="E18" s="29"/>
      <c r="F18" s="34">
        <v>-583710.46</v>
      </c>
      <c r="G18" s="31">
        <f t="shared" si="6"/>
        <v>-583710.46</v>
      </c>
      <c r="I18" s="27" t="s">
        <v>801</v>
      </c>
      <c r="J18" s="28">
        <v>13</v>
      </c>
      <c r="K18" s="29"/>
      <c r="L18" s="29"/>
      <c r="M18" s="29">
        <v>-1392414.68</v>
      </c>
      <c r="N18" s="31">
        <f t="shared" ref="N18" si="12">K18+L18+M18</f>
        <v>-1392414.68</v>
      </c>
      <c r="P18" s="27" t="s">
        <v>801</v>
      </c>
      <c r="Q18" s="28">
        <v>13</v>
      </c>
      <c r="R18" s="29"/>
      <c r="S18" s="29"/>
      <c r="T18" s="29"/>
      <c r="U18" s="31">
        <f t="shared" ref="U18" si="13">R18+S18+T18</f>
        <v>0</v>
      </c>
    </row>
    <row r="19" ht="21" customHeight="1" spans="2:21">
      <c r="B19" s="23" t="s">
        <v>802</v>
      </c>
      <c r="C19" s="24" t="s">
        <v>803</v>
      </c>
      <c r="D19" s="33">
        <f t="shared" ref="D19:G19" si="14">D17+D18</f>
        <v>-890721.56</v>
      </c>
      <c r="E19" s="33">
        <f t="shared" si="14"/>
        <v>486180.22</v>
      </c>
      <c r="F19" s="33">
        <f t="shared" si="14"/>
        <v>2155662.73</v>
      </c>
      <c r="G19" s="31">
        <f t="shared" si="14"/>
        <v>1751121.39000001</v>
      </c>
      <c r="I19" s="23" t="s">
        <v>802</v>
      </c>
      <c r="J19" s="24" t="s">
        <v>803</v>
      </c>
      <c r="K19" s="33">
        <f t="shared" ref="K19:N19" si="15">K17+K18</f>
        <v>101410.86</v>
      </c>
      <c r="L19" s="33">
        <f t="shared" si="15"/>
        <v>2464910.94</v>
      </c>
      <c r="M19" s="33">
        <f t="shared" si="15"/>
        <v>1610922.25</v>
      </c>
      <c r="N19" s="31">
        <f t="shared" si="15"/>
        <v>4177244.05</v>
      </c>
      <c r="P19" s="23" t="s">
        <v>802</v>
      </c>
      <c r="Q19" s="24" t="s">
        <v>803</v>
      </c>
      <c r="R19" s="33">
        <f t="shared" ref="R19:U19" si="16">R17+R18</f>
        <v>0</v>
      </c>
      <c r="S19" s="33">
        <f t="shared" si="16"/>
        <v>0</v>
      </c>
      <c r="T19" s="33">
        <f t="shared" si="16"/>
        <v>0</v>
      </c>
      <c r="U19" s="31">
        <f t="shared" si="16"/>
        <v>0</v>
      </c>
    </row>
    <row r="20" ht="21" customHeight="1" spans="2:21">
      <c r="B20" s="35" t="s">
        <v>804</v>
      </c>
      <c r="C20" s="28">
        <v>15</v>
      </c>
      <c r="D20" s="29"/>
      <c r="E20" s="29"/>
      <c r="F20" s="29"/>
      <c r="G20" s="31">
        <f>D20+E20+F20</f>
        <v>0</v>
      </c>
      <c r="I20" s="35" t="s">
        <v>804</v>
      </c>
      <c r="J20" s="28">
        <v>15</v>
      </c>
      <c r="K20" s="29"/>
      <c r="L20" s="29"/>
      <c r="M20" s="29"/>
      <c r="N20" s="31">
        <f>K20+L20+M20</f>
        <v>0</v>
      </c>
      <c r="P20" s="35" t="s">
        <v>804</v>
      </c>
      <c r="Q20" s="28">
        <v>15</v>
      </c>
      <c r="R20" s="29"/>
      <c r="S20" s="29"/>
      <c r="T20" s="29"/>
      <c r="U20" s="31">
        <f>R20+S20+T20</f>
        <v>0</v>
      </c>
    </row>
    <row r="21" ht="21" customHeight="1" spans="2:21">
      <c r="B21" s="36" t="s">
        <v>805</v>
      </c>
      <c r="C21" s="24" t="s">
        <v>806</v>
      </c>
      <c r="D21" s="33">
        <f t="shared" ref="D21:G21" si="17">D19-D20</f>
        <v>-890721.56</v>
      </c>
      <c r="E21" s="33">
        <f t="shared" si="17"/>
        <v>486180.22</v>
      </c>
      <c r="F21" s="33">
        <f t="shared" si="17"/>
        <v>2155662.73</v>
      </c>
      <c r="G21" s="31">
        <f t="shared" si="17"/>
        <v>1751121.39000001</v>
      </c>
      <c r="I21" s="36" t="s">
        <v>805</v>
      </c>
      <c r="J21" s="24" t="s">
        <v>806</v>
      </c>
      <c r="K21" s="33">
        <f t="shared" ref="K21:N21" si="18">K19-K20</f>
        <v>101410.86</v>
      </c>
      <c r="L21" s="33">
        <f t="shared" si="18"/>
        <v>2464910.94</v>
      </c>
      <c r="M21" s="33">
        <f t="shared" si="18"/>
        <v>1610922.25</v>
      </c>
      <c r="N21" s="31">
        <f t="shared" si="18"/>
        <v>4177244.05</v>
      </c>
      <c r="P21" s="36" t="s">
        <v>805</v>
      </c>
      <c r="Q21" s="24" t="s">
        <v>806</v>
      </c>
      <c r="R21" s="33">
        <f t="shared" ref="R21:U21" si="19">R19-R20</f>
        <v>0</v>
      </c>
      <c r="S21" s="33">
        <f t="shared" si="19"/>
        <v>0</v>
      </c>
      <c r="T21" s="33">
        <f t="shared" si="19"/>
        <v>0</v>
      </c>
      <c r="U21" s="31">
        <f t="shared" si="19"/>
        <v>0</v>
      </c>
    </row>
    <row r="22" ht="25.5" spans="2:21">
      <c r="B22" s="23" t="s">
        <v>807</v>
      </c>
      <c r="C22" s="37" t="s">
        <v>808</v>
      </c>
      <c r="D22" s="93" t="s">
        <v>786</v>
      </c>
      <c r="E22" s="93" t="s">
        <v>786</v>
      </c>
      <c r="F22" s="93" t="s">
        <v>786</v>
      </c>
      <c r="G22" s="31">
        <f>ROUND(IF(G21&lt;=0,0,G21*0.25),2)</f>
        <v>437780.35</v>
      </c>
      <c r="I22" s="23" t="s">
        <v>807</v>
      </c>
      <c r="J22" s="37" t="s">
        <v>808</v>
      </c>
      <c r="K22" s="93" t="s">
        <v>786</v>
      </c>
      <c r="L22" s="93" t="s">
        <v>786</v>
      </c>
      <c r="M22" s="93" t="s">
        <v>786</v>
      </c>
      <c r="N22" s="31">
        <f>ROUND(IF(N21&lt;=0,0,N21*0.25),2)</f>
        <v>1044311.01</v>
      </c>
      <c r="P22" s="23" t="s">
        <v>807</v>
      </c>
      <c r="Q22" s="37" t="s">
        <v>808</v>
      </c>
      <c r="R22" s="93" t="s">
        <v>786</v>
      </c>
      <c r="S22" s="93" t="s">
        <v>786</v>
      </c>
      <c r="T22" s="93" t="s">
        <v>786</v>
      </c>
      <c r="U22" s="31">
        <f>ROUND(IF(U21&lt;=0,0,U21*0.25),2)</f>
        <v>0</v>
      </c>
    </row>
    <row r="23" spans="2:21">
      <c r="B23" s="23" t="s">
        <v>809</v>
      </c>
      <c r="C23" s="24">
        <v>18</v>
      </c>
      <c r="D23" s="93" t="s">
        <v>786</v>
      </c>
      <c r="E23" s="93" t="s">
        <v>786</v>
      </c>
      <c r="F23" s="93" t="s">
        <v>786</v>
      </c>
      <c r="G23" s="31">
        <v>0</v>
      </c>
      <c r="I23" s="23" t="s">
        <v>809</v>
      </c>
      <c r="J23" s="24">
        <v>18</v>
      </c>
      <c r="K23" s="93" t="s">
        <v>786</v>
      </c>
      <c r="L23" s="93" t="s">
        <v>786</v>
      </c>
      <c r="M23" s="93" t="s">
        <v>786</v>
      </c>
      <c r="N23" s="31">
        <v>0</v>
      </c>
      <c r="P23" s="23" t="s">
        <v>809</v>
      </c>
      <c r="Q23" s="24">
        <v>18</v>
      </c>
      <c r="R23" s="93" t="s">
        <v>786</v>
      </c>
      <c r="S23" s="93" t="s">
        <v>786</v>
      </c>
      <c r="T23" s="93" t="s">
        <v>786</v>
      </c>
      <c r="U23" s="31">
        <v>0</v>
      </c>
    </row>
    <row r="24" ht="51.95" customHeight="1" spans="2:21">
      <c r="B24" s="39" t="s">
        <v>810</v>
      </c>
      <c r="C24" s="40" t="s">
        <v>811</v>
      </c>
      <c r="D24" s="94" t="s">
        <v>786</v>
      </c>
      <c r="E24" s="94" t="s">
        <v>786</v>
      </c>
      <c r="F24" s="94" t="s">
        <v>786</v>
      </c>
      <c r="G24" s="42">
        <f>IF(G22-G23&gt;0,G22-G23,0)</f>
        <v>437780.35</v>
      </c>
      <c r="I24" s="39" t="s">
        <v>810</v>
      </c>
      <c r="J24" s="40" t="s">
        <v>811</v>
      </c>
      <c r="K24" s="94" t="s">
        <v>786</v>
      </c>
      <c r="L24" s="94" t="s">
        <v>786</v>
      </c>
      <c r="M24" s="94" t="s">
        <v>786</v>
      </c>
      <c r="N24" s="42">
        <f>IF(N22-N23&gt;0,N22-N23,0)</f>
        <v>1044311.01</v>
      </c>
      <c r="P24" s="39" t="s">
        <v>810</v>
      </c>
      <c r="Q24" s="40" t="s">
        <v>811</v>
      </c>
      <c r="R24" s="94" t="s">
        <v>786</v>
      </c>
      <c r="S24" s="94" t="s">
        <v>786</v>
      </c>
      <c r="T24" s="94" t="s">
        <v>786</v>
      </c>
      <c r="U24" s="42">
        <f>IF(U22-U23&gt;0,U22-U23,0)</f>
        <v>0</v>
      </c>
    </row>
    <row r="25" spans="2:21">
      <c r="B25" s="43" t="s">
        <v>812</v>
      </c>
      <c r="C25" s="43"/>
      <c r="D25" s="43"/>
      <c r="E25" s="43"/>
      <c r="F25" s="43"/>
      <c r="G25" s="43"/>
      <c r="I25" s="43" t="s">
        <v>812</v>
      </c>
      <c r="J25" s="43"/>
      <c r="K25" s="43"/>
      <c r="L25" s="43"/>
      <c r="M25" s="43"/>
      <c r="N25" s="43"/>
      <c r="P25" s="43" t="s">
        <v>812</v>
      </c>
      <c r="Q25" s="43"/>
      <c r="R25" s="43"/>
      <c r="S25" s="43"/>
      <c r="T25" s="43"/>
      <c r="U25" s="43"/>
    </row>
  </sheetData>
  <protectedRanges>
    <protectedRange sqref="D6:F13 D15:F16 D18:F18 D20:F20 D23:F23 K6:M13 K15:M16 K18:M18 K20:M20 K23:M23 R6:T13 R15:T16 R18:T18 R20:T20 R23:T23" name="区域1"/>
  </protectedRanges>
  <mergeCells count="9">
    <mergeCell ref="B2:G2"/>
    <mergeCell ref="I2:N2"/>
    <mergeCell ref="P2:U2"/>
    <mergeCell ref="B3:G3"/>
    <mergeCell ref="I3:N3"/>
    <mergeCell ref="P3:U3"/>
    <mergeCell ref="B25:G25"/>
    <mergeCell ref="I25:N25"/>
    <mergeCell ref="P25:U25"/>
  </mergeCells>
  <hyperlinks>
    <hyperlink ref="A1" location="表格链接!A1" display="回表格链接"/>
  </hyperlink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62"/>
  <sheetViews>
    <sheetView workbookViewId="0">
      <selection activeCell="E79" sqref="E79"/>
    </sheetView>
  </sheetViews>
  <sheetFormatPr defaultColWidth="9" defaultRowHeight="15.75" outlineLevelCol="6"/>
  <cols>
    <col min="1" max="1" width="9" style="3"/>
    <col min="2" max="2" width="7.125" style="3" customWidth="1"/>
    <col min="3" max="3" width="15.25" style="3" customWidth="1"/>
    <col min="4" max="4" width="7.5" style="3" customWidth="1"/>
    <col min="5" max="5" width="25" style="3" customWidth="1"/>
    <col min="6" max="6" width="9.5" style="3" customWidth="1"/>
    <col min="7" max="7" width="16.5" style="3" customWidth="1"/>
    <col min="8" max="16384" width="9" style="3"/>
  </cols>
  <sheetData>
    <row r="1" s="1" customFormat="1" ht="29.1" customHeight="1" spans="1:7">
      <c r="A1" s="4" t="s">
        <v>776</v>
      </c>
      <c r="B1" s="5" t="s">
        <v>813</v>
      </c>
      <c r="C1" s="5"/>
      <c r="D1" s="6" t="s">
        <v>814</v>
      </c>
      <c r="E1" s="6"/>
      <c r="F1" s="7" t="s">
        <v>815</v>
      </c>
      <c r="G1" s="7"/>
    </row>
    <row r="2" ht="18" customHeight="1" spans="2:7">
      <c r="B2" s="8">
        <v>1002</v>
      </c>
      <c r="C2" s="8" t="s">
        <v>816</v>
      </c>
      <c r="D2" s="8">
        <v>100201</v>
      </c>
      <c r="E2" s="8" t="s">
        <v>817</v>
      </c>
      <c r="F2" s="8">
        <v>10020101</v>
      </c>
      <c r="G2" s="8" t="s">
        <v>818</v>
      </c>
    </row>
    <row r="3" ht="18" customHeight="1" spans="2:7">
      <c r="B3" s="8"/>
      <c r="C3" s="8"/>
      <c r="D3" s="8">
        <v>100202</v>
      </c>
      <c r="E3" s="8" t="s">
        <v>819</v>
      </c>
      <c r="F3" s="8"/>
      <c r="G3" s="8"/>
    </row>
    <row r="4" ht="18" customHeight="1" spans="2:7">
      <c r="B4" s="9">
        <v>2001</v>
      </c>
      <c r="C4" s="9" t="s">
        <v>820</v>
      </c>
      <c r="D4" s="9">
        <v>200101</v>
      </c>
      <c r="E4" s="9" t="s">
        <v>818</v>
      </c>
      <c r="F4" s="9"/>
      <c r="G4" s="9"/>
    </row>
    <row r="5" ht="18" customHeight="1" spans="2:7">
      <c r="B5" s="9">
        <v>1321</v>
      </c>
      <c r="C5" s="9" t="s">
        <v>821</v>
      </c>
      <c r="D5" s="9">
        <v>132101</v>
      </c>
      <c r="E5" s="9" t="s">
        <v>822</v>
      </c>
      <c r="F5" s="9"/>
      <c r="G5" s="9"/>
    </row>
    <row r="6" ht="18" customHeight="1" spans="2:7">
      <c r="B6" s="8">
        <v>1221</v>
      </c>
      <c r="C6" s="8" t="s">
        <v>823</v>
      </c>
      <c r="D6" s="8">
        <v>122101</v>
      </c>
      <c r="E6" s="8" t="s">
        <v>824</v>
      </c>
      <c r="F6" s="8"/>
      <c r="G6" s="8"/>
    </row>
    <row r="7" ht="18" customHeight="1" spans="2:7">
      <c r="B7" s="9">
        <v>1601</v>
      </c>
      <c r="C7" s="9" t="s">
        <v>825</v>
      </c>
      <c r="D7" s="9">
        <v>160101</v>
      </c>
      <c r="E7" s="9" t="s">
        <v>826</v>
      </c>
      <c r="F7" s="9">
        <v>16010101</v>
      </c>
      <c r="G7" s="9" t="s">
        <v>827</v>
      </c>
    </row>
    <row r="8" ht="18" customHeight="1" spans="2:7">
      <c r="B8" s="9"/>
      <c r="C8" s="9"/>
      <c r="D8" s="9"/>
      <c r="E8" s="9"/>
      <c r="F8" s="9">
        <v>16010102</v>
      </c>
      <c r="G8" s="9" t="s">
        <v>828</v>
      </c>
    </row>
    <row r="9" ht="18" customHeight="1" spans="2:7">
      <c r="B9" s="9"/>
      <c r="C9" s="9"/>
      <c r="D9" s="9">
        <v>160102</v>
      </c>
      <c r="E9" s="9" t="s">
        <v>829</v>
      </c>
      <c r="F9" s="9">
        <v>16010201</v>
      </c>
      <c r="G9" s="9" t="s">
        <v>830</v>
      </c>
    </row>
    <row r="10" ht="18" customHeight="1" spans="2:7">
      <c r="B10" s="9"/>
      <c r="C10" s="9"/>
      <c r="D10" s="9"/>
      <c r="E10" s="9"/>
      <c r="F10" s="9">
        <v>16010202</v>
      </c>
      <c r="G10" s="9" t="s">
        <v>831</v>
      </c>
    </row>
    <row r="11" ht="18" customHeight="1" spans="2:7">
      <c r="B11" s="9"/>
      <c r="C11" s="9"/>
      <c r="D11" s="9"/>
      <c r="E11" s="9"/>
      <c r="F11" s="9">
        <v>16010203</v>
      </c>
      <c r="G11" s="9" t="s">
        <v>832</v>
      </c>
    </row>
    <row r="12" ht="18" customHeight="1" spans="2:7">
      <c r="B12" s="9"/>
      <c r="C12" s="9"/>
      <c r="D12" s="9">
        <v>160103</v>
      </c>
      <c r="E12" s="9" t="s">
        <v>833</v>
      </c>
      <c r="F12" s="9">
        <v>16010301</v>
      </c>
      <c r="G12" s="9" t="s">
        <v>834</v>
      </c>
    </row>
    <row r="13" ht="18" customHeight="1" spans="2:7">
      <c r="B13" s="8">
        <v>2701</v>
      </c>
      <c r="C13" s="8" t="s">
        <v>835</v>
      </c>
      <c r="D13" s="8">
        <v>270101</v>
      </c>
      <c r="E13" s="8" t="s">
        <v>836</v>
      </c>
      <c r="F13" s="8">
        <v>27010101</v>
      </c>
      <c r="G13" s="8" t="s">
        <v>818</v>
      </c>
    </row>
    <row r="14" ht="18" customHeight="1" spans="2:7">
      <c r="B14" s="9">
        <v>1101</v>
      </c>
      <c r="C14" s="9" t="s">
        <v>837</v>
      </c>
      <c r="D14" s="9">
        <v>110101</v>
      </c>
      <c r="E14" s="9" t="s">
        <v>838</v>
      </c>
      <c r="F14" s="9"/>
      <c r="G14" s="9"/>
    </row>
    <row r="15" ht="18" customHeight="1" spans="2:7">
      <c r="B15" s="9"/>
      <c r="C15" s="9"/>
      <c r="D15" s="9">
        <v>110102</v>
      </c>
      <c r="E15" s="9" t="s">
        <v>839</v>
      </c>
      <c r="F15" s="9">
        <v>11010201</v>
      </c>
      <c r="G15" s="9" t="s">
        <v>840</v>
      </c>
    </row>
    <row r="16" ht="18" customHeight="1" spans="2:7">
      <c r="B16" s="8">
        <v>5301</v>
      </c>
      <c r="C16" s="8" t="s">
        <v>841</v>
      </c>
      <c r="D16" s="8">
        <v>530101</v>
      </c>
      <c r="E16" s="8" t="s">
        <v>842</v>
      </c>
      <c r="F16" s="8">
        <v>53010101</v>
      </c>
      <c r="G16" s="8" t="s">
        <v>843</v>
      </c>
    </row>
    <row r="17" ht="18" customHeight="1" spans="2:7">
      <c r="B17" s="8"/>
      <c r="C17" s="8"/>
      <c r="D17" s="8"/>
      <c r="E17" s="8"/>
      <c r="F17" s="8">
        <v>53010102</v>
      </c>
      <c r="G17" s="8" t="s">
        <v>844</v>
      </c>
    </row>
    <row r="18" ht="18" customHeight="1" spans="2:7">
      <c r="B18" s="9">
        <v>1403</v>
      </c>
      <c r="C18" s="9" t="s">
        <v>845</v>
      </c>
      <c r="D18" s="9">
        <v>140301</v>
      </c>
      <c r="E18" s="9" t="s">
        <v>846</v>
      </c>
      <c r="F18" s="9"/>
      <c r="G18" s="9"/>
    </row>
    <row r="19" ht="18" customHeight="1" spans="2:7">
      <c r="B19" s="9"/>
      <c r="C19" s="9"/>
      <c r="D19" s="9">
        <v>140302</v>
      </c>
      <c r="E19" s="9" t="s">
        <v>847</v>
      </c>
      <c r="F19" s="9"/>
      <c r="G19" s="9"/>
    </row>
    <row r="20" ht="18" customHeight="1" spans="2:7">
      <c r="B20" s="8">
        <v>5001</v>
      </c>
      <c r="C20" s="8" t="s">
        <v>848</v>
      </c>
      <c r="D20" s="8">
        <v>500101</v>
      </c>
      <c r="E20" s="8" t="s">
        <v>842</v>
      </c>
      <c r="F20" s="8">
        <v>50010101</v>
      </c>
      <c r="G20" s="8" t="s">
        <v>849</v>
      </c>
    </row>
    <row r="21" ht="18" customHeight="1" spans="2:7">
      <c r="B21" s="8"/>
      <c r="C21" s="8"/>
      <c r="D21" s="8"/>
      <c r="E21" s="8"/>
      <c r="F21" s="8">
        <v>50010102</v>
      </c>
      <c r="G21" s="8" t="s">
        <v>850</v>
      </c>
    </row>
    <row r="22" ht="18" customHeight="1" spans="2:7">
      <c r="B22" s="8"/>
      <c r="C22" s="8"/>
      <c r="D22" s="8"/>
      <c r="E22" s="8"/>
      <c r="F22" s="8">
        <v>50010103</v>
      </c>
      <c r="G22" s="8" t="s">
        <v>851</v>
      </c>
    </row>
    <row r="23" ht="18" customHeight="1" spans="2:7">
      <c r="B23" s="9">
        <v>6001</v>
      </c>
      <c r="C23" s="9" t="s">
        <v>852</v>
      </c>
      <c r="D23" s="9">
        <v>600101</v>
      </c>
      <c r="E23" s="9" t="s">
        <v>842</v>
      </c>
      <c r="F23" s="9"/>
      <c r="G23" s="9"/>
    </row>
    <row r="24" ht="18" customHeight="1" spans="2:7">
      <c r="B24" s="8">
        <v>6401</v>
      </c>
      <c r="C24" s="8" t="s">
        <v>853</v>
      </c>
      <c r="D24" s="8">
        <v>640101</v>
      </c>
      <c r="E24" s="8" t="s">
        <v>842</v>
      </c>
      <c r="F24" s="8"/>
      <c r="G24" s="8"/>
    </row>
    <row r="25" ht="18" customHeight="1" spans="2:7">
      <c r="B25" s="9">
        <v>1405</v>
      </c>
      <c r="C25" s="9" t="s">
        <v>854</v>
      </c>
      <c r="D25" s="9">
        <v>140501</v>
      </c>
      <c r="E25" s="9" t="s">
        <v>842</v>
      </c>
      <c r="F25" s="9"/>
      <c r="G25" s="9"/>
    </row>
    <row r="26" ht="18" customHeight="1" spans="2:7">
      <c r="B26" s="8">
        <v>6602</v>
      </c>
      <c r="C26" s="8" t="s">
        <v>791</v>
      </c>
      <c r="D26" s="8">
        <v>660201</v>
      </c>
      <c r="E26" s="8" t="s">
        <v>855</v>
      </c>
      <c r="F26" s="8"/>
      <c r="G26" s="8"/>
    </row>
    <row r="27" ht="18" customHeight="1" spans="2:7">
      <c r="B27" s="8"/>
      <c r="C27" s="8"/>
      <c r="D27" s="8">
        <v>660202</v>
      </c>
      <c r="E27" s="8" t="s">
        <v>856</v>
      </c>
      <c r="F27" s="8"/>
      <c r="G27" s="8"/>
    </row>
    <row r="28" ht="18" customHeight="1" spans="2:7">
      <c r="B28" s="8"/>
      <c r="C28" s="8"/>
      <c r="D28" s="8">
        <v>660203</v>
      </c>
      <c r="E28" s="8" t="s">
        <v>857</v>
      </c>
      <c r="F28" s="8"/>
      <c r="G28" s="8"/>
    </row>
    <row r="29" ht="18" customHeight="1" spans="2:7">
      <c r="B29" s="8"/>
      <c r="C29" s="8"/>
      <c r="D29" s="8">
        <v>660204</v>
      </c>
      <c r="E29" s="8" t="s">
        <v>858</v>
      </c>
      <c r="F29" s="8"/>
      <c r="G29" s="8"/>
    </row>
    <row r="30" ht="18" customHeight="1" spans="2:7">
      <c r="B30" s="8"/>
      <c r="C30" s="8"/>
      <c r="D30" s="8">
        <v>660205</v>
      </c>
      <c r="E30" s="8" t="s">
        <v>859</v>
      </c>
      <c r="F30" s="8"/>
      <c r="G30" s="8"/>
    </row>
    <row r="31" ht="18" customHeight="1" spans="2:7">
      <c r="B31" s="8"/>
      <c r="C31" s="8"/>
      <c r="D31" s="8">
        <v>660206</v>
      </c>
      <c r="E31" s="8" t="s">
        <v>844</v>
      </c>
      <c r="F31" s="8"/>
      <c r="G31" s="8"/>
    </row>
    <row r="32" ht="18" customHeight="1" spans="2:7">
      <c r="B32" s="9">
        <v>6603</v>
      </c>
      <c r="C32" s="9" t="s">
        <v>792</v>
      </c>
      <c r="D32" s="9">
        <v>660301</v>
      </c>
      <c r="E32" s="9" t="s">
        <v>860</v>
      </c>
      <c r="F32" s="9"/>
      <c r="G32" s="9"/>
    </row>
    <row r="33" ht="18" customHeight="1" spans="2:7">
      <c r="B33" s="9"/>
      <c r="C33" s="9"/>
      <c r="D33" s="9">
        <v>660302</v>
      </c>
      <c r="E33" s="9" t="s">
        <v>861</v>
      </c>
      <c r="F33" s="9"/>
      <c r="G33" s="9"/>
    </row>
    <row r="34" ht="18" customHeight="1" spans="2:7">
      <c r="B34" s="9"/>
      <c r="C34" s="9"/>
      <c r="D34" s="9">
        <v>660303</v>
      </c>
      <c r="E34" s="9" t="s">
        <v>862</v>
      </c>
      <c r="F34" s="9"/>
      <c r="G34" s="9"/>
    </row>
    <row r="35" ht="18" customHeight="1" spans="2:7">
      <c r="B35" s="8">
        <v>5101</v>
      </c>
      <c r="C35" s="8" t="s">
        <v>851</v>
      </c>
      <c r="D35" s="8">
        <v>510101</v>
      </c>
      <c r="E35" s="8" t="s">
        <v>863</v>
      </c>
      <c r="F35" s="8"/>
      <c r="G35" s="8"/>
    </row>
    <row r="36" ht="18" customHeight="1" spans="2:7">
      <c r="B36" s="8"/>
      <c r="C36" s="8"/>
      <c r="D36" s="8">
        <v>510102</v>
      </c>
      <c r="E36" s="8" t="s">
        <v>864</v>
      </c>
      <c r="F36" s="8"/>
      <c r="G36" s="8"/>
    </row>
    <row r="37" ht="18" customHeight="1" spans="2:7">
      <c r="B37" s="8"/>
      <c r="C37" s="8"/>
      <c r="D37" s="8">
        <v>510103</v>
      </c>
      <c r="E37" s="8" t="s">
        <v>865</v>
      </c>
      <c r="F37" s="8"/>
      <c r="G37" s="8"/>
    </row>
    <row r="38" ht="18" customHeight="1" spans="2:7">
      <c r="B38" s="8"/>
      <c r="C38" s="8"/>
      <c r="D38" s="8">
        <v>510104</v>
      </c>
      <c r="E38" s="8" t="s">
        <v>866</v>
      </c>
      <c r="F38" s="8"/>
      <c r="G38" s="8"/>
    </row>
    <row r="39" ht="18" customHeight="1" spans="2:7">
      <c r="B39" s="8"/>
      <c r="C39" s="8"/>
      <c r="D39" s="8">
        <v>510105</v>
      </c>
      <c r="E39" s="8" t="s">
        <v>867</v>
      </c>
      <c r="F39" s="8"/>
      <c r="G39" s="8"/>
    </row>
    <row r="40" ht="18" customHeight="1" spans="2:7">
      <c r="B40" s="9">
        <v>6601</v>
      </c>
      <c r="C40" s="9" t="s">
        <v>790</v>
      </c>
      <c r="D40" s="9">
        <v>660101</v>
      </c>
      <c r="E40" s="9" t="s">
        <v>868</v>
      </c>
      <c r="F40" s="9"/>
      <c r="G40" s="9"/>
    </row>
    <row r="41" ht="18" customHeight="1" spans="2:7">
      <c r="B41" s="9"/>
      <c r="C41" s="9"/>
      <c r="D41" s="9">
        <v>660102</v>
      </c>
      <c r="E41" s="9" t="s">
        <v>869</v>
      </c>
      <c r="F41" s="9"/>
      <c r="G41" s="9"/>
    </row>
    <row r="42" ht="18" customHeight="1" spans="2:7">
      <c r="B42" s="9"/>
      <c r="C42" s="9"/>
      <c r="D42" s="9">
        <v>660103</v>
      </c>
      <c r="E42" s="9" t="s">
        <v>870</v>
      </c>
      <c r="F42" s="9"/>
      <c r="G42" s="9"/>
    </row>
    <row r="43" ht="18" customHeight="1" spans="2:7">
      <c r="B43" s="9"/>
      <c r="C43" s="9"/>
      <c r="D43" s="9">
        <v>660104</v>
      </c>
      <c r="E43" s="9" t="s">
        <v>871</v>
      </c>
      <c r="F43" s="9"/>
      <c r="G43" s="9"/>
    </row>
    <row r="44" ht="18" customHeight="1" spans="2:7">
      <c r="B44" s="9"/>
      <c r="C44" s="9"/>
      <c r="D44" s="9">
        <v>660105</v>
      </c>
      <c r="E44" s="9" t="s">
        <v>844</v>
      </c>
      <c r="F44" s="9"/>
      <c r="G44" s="9"/>
    </row>
    <row r="45" ht="18" customHeight="1" spans="2:7">
      <c r="B45" s="8">
        <v>6051</v>
      </c>
      <c r="C45" s="8" t="s">
        <v>872</v>
      </c>
      <c r="D45" s="8">
        <v>605101</v>
      </c>
      <c r="E45" s="8" t="s">
        <v>873</v>
      </c>
      <c r="F45" s="8">
        <v>60510101</v>
      </c>
      <c r="G45" s="8" t="s">
        <v>874</v>
      </c>
    </row>
    <row r="46" ht="18" customHeight="1" spans="2:7">
      <c r="B46" s="8"/>
      <c r="C46" s="8"/>
      <c r="D46" s="8">
        <v>605102</v>
      </c>
      <c r="E46" s="8" t="s">
        <v>875</v>
      </c>
      <c r="F46" s="8"/>
      <c r="G46" s="8"/>
    </row>
    <row r="47" ht="18" customHeight="1" spans="2:7">
      <c r="B47" s="8"/>
      <c r="C47" s="8"/>
      <c r="D47" s="8">
        <v>605103</v>
      </c>
      <c r="E47" s="8" t="s">
        <v>876</v>
      </c>
      <c r="F47" s="8"/>
      <c r="G47" s="8"/>
    </row>
    <row r="48" ht="18" customHeight="1" spans="2:7">
      <c r="B48" s="9">
        <v>6402</v>
      </c>
      <c r="C48" s="9" t="s">
        <v>877</v>
      </c>
      <c r="D48" s="9">
        <v>640201</v>
      </c>
      <c r="E48" s="9" t="s">
        <v>873</v>
      </c>
      <c r="F48" s="9">
        <v>64020101</v>
      </c>
      <c r="G48" s="9" t="s">
        <v>874</v>
      </c>
    </row>
    <row r="49" ht="18" customHeight="1" spans="2:7">
      <c r="B49" s="9"/>
      <c r="C49" s="9"/>
      <c r="D49" s="9">
        <v>640202</v>
      </c>
      <c r="E49" s="9" t="s">
        <v>878</v>
      </c>
      <c r="F49" s="9">
        <v>64020102</v>
      </c>
      <c r="G49" s="9" t="s">
        <v>844</v>
      </c>
    </row>
    <row r="50" ht="18" customHeight="1" spans="2:7">
      <c r="B50" s="9"/>
      <c r="C50" s="9"/>
      <c r="D50" s="9">
        <v>640203</v>
      </c>
      <c r="E50" s="9" t="s">
        <v>879</v>
      </c>
      <c r="F50" s="9"/>
      <c r="G50" s="9"/>
    </row>
    <row r="51" ht="18" customHeight="1" spans="2:7">
      <c r="B51" s="8">
        <v>6403</v>
      </c>
      <c r="C51" s="8" t="s">
        <v>880</v>
      </c>
      <c r="D51" s="8">
        <v>640301</v>
      </c>
      <c r="E51" s="8" t="s">
        <v>881</v>
      </c>
      <c r="F51" s="8"/>
      <c r="G51" s="8"/>
    </row>
    <row r="52" ht="18" customHeight="1" spans="2:7">
      <c r="B52" s="8"/>
      <c r="C52" s="8"/>
      <c r="D52" s="8">
        <v>640302</v>
      </c>
      <c r="E52" s="8" t="s">
        <v>882</v>
      </c>
      <c r="F52" s="8"/>
      <c r="G52" s="8"/>
    </row>
    <row r="53" ht="18" customHeight="1" spans="2:7">
      <c r="B53" s="8"/>
      <c r="C53" s="8"/>
      <c r="D53" s="8">
        <v>640303</v>
      </c>
      <c r="E53" s="8" t="s">
        <v>883</v>
      </c>
      <c r="F53" s="8"/>
      <c r="G53" s="8"/>
    </row>
    <row r="54" ht="18" customHeight="1" spans="2:7">
      <c r="B54" s="9">
        <v>2211</v>
      </c>
      <c r="C54" s="9" t="s">
        <v>884</v>
      </c>
      <c r="D54" s="9">
        <v>221101</v>
      </c>
      <c r="E54" s="9" t="s">
        <v>885</v>
      </c>
      <c r="F54" s="9"/>
      <c r="G54" s="9"/>
    </row>
    <row r="55" ht="18" customHeight="1" spans="2:7">
      <c r="B55" s="9"/>
      <c r="C55" s="9"/>
      <c r="D55" s="9">
        <v>221102</v>
      </c>
      <c r="E55" s="9" t="s">
        <v>886</v>
      </c>
      <c r="F55" s="9"/>
      <c r="G55" s="9"/>
    </row>
    <row r="56" ht="18" customHeight="1" spans="2:7">
      <c r="B56" s="9"/>
      <c r="C56" s="9"/>
      <c r="D56" s="9">
        <v>221103</v>
      </c>
      <c r="E56" s="9" t="s">
        <v>887</v>
      </c>
      <c r="F56" s="9"/>
      <c r="G56" s="9"/>
    </row>
    <row r="57" ht="18" customHeight="1" spans="2:7">
      <c r="B57" s="9"/>
      <c r="C57" s="9"/>
      <c r="D57" s="9">
        <v>221104</v>
      </c>
      <c r="E57" s="9" t="s">
        <v>888</v>
      </c>
      <c r="F57" s="9"/>
      <c r="G57" s="9"/>
    </row>
    <row r="58" ht="18" customHeight="1" spans="2:7">
      <c r="B58" s="9"/>
      <c r="C58" s="9"/>
      <c r="D58" s="9">
        <v>221105</v>
      </c>
      <c r="E58" s="9" t="s">
        <v>889</v>
      </c>
      <c r="F58" s="9"/>
      <c r="G58" s="9"/>
    </row>
    <row r="59" ht="18" customHeight="1" spans="2:7">
      <c r="B59" s="8">
        <v>2801</v>
      </c>
      <c r="C59" s="8" t="s">
        <v>890</v>
      </c>
      <c r="D59" s="8">
        <v>280101</v>
      </c>
      <c r="E59" s="8" t="s">
        <v>868</v>
      </c>
      <c r="F59" s="8"/>
      <c r="G59" s="8"/>
    </row>
    <row r="60" s="2" customFormat="1" ht="18" customHeight="1"/>
    <row r="61" ht="18" customHeight="1" spans="2:3">
      <c r="B61" s="3" t="s">
        <v>891</v>
      </c>
      <c r="C61" s="10" t="s">
        <v>892</v>
      </c>
    </row>
    <row r="62" ht="18" customHeight="1" spans="3:3">
      <c r="C62" s="10" t="s">
        <v>893</v>
      </c>
    </row>
  </sheetData>
  <mergeCells count="3">
    <mergeCell ref="B1:C1"/>
    <mergeCell ref="D1:E1"/>
    <mergeCell ref="F1:G1"/>
  </mergeCells>
  <hyperlinks>
    <hyperlink ref="A1" location="表格链接!A1" display="回表格链接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3个月企业经营分析小报告</vt:lpstr>
      <vt:lpstr>1-3月操作日程表(第1次记录)</vt:lpstr>
      <vt:lpstr>1-3月操作日程表(第2次记录) </vt:lpstr>
      <vt:lpstr>季度利润表</vt:lpstr>
      <vt:lpstr>财务决策科目明细设置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美圆</cp:lastModifiedBy>
  <dcterms:created xsi:type="dcterms:W3CDTF">2016-10-10T15:23:00Z</dcterms:created>
  <dcterms:modified xsi:type="dcterms:W3CDTF">2020-10-26T16:01:37Z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